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G:\npswamy\school\websitephotos\toppers\"/>
    </mc:Choice>
  </mc:AlternateContent>
  <xr:revisionPtr revIDLastSave="0" documentId="13_ncr:1_{8862FF30-FB06-444D-93EB-6B3E824C86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 RESLUT-SUB (2)" sheetId="7" r:id="rId1"/>
    <sheet name="SUBJECT TOPPERS" sheetId="3" r:id="rId2"/>
    <sheet name="result analysis" sheetId="4" r:id="rId3"/>
    <sheet name="SUBJECT ANALYSIS" sheetId="8" r:id="rId4"/>
    <sheet name="Sheet1" sheetId="9" r:id="rId5"/>
  </sheets>
  <definedNames>
    <definedName name="_xlnm.Print_Titles" localSheetId="0">'10 RESLUT-SUB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PJr7jUeuzzOg2faJSJEDxynHIoI33JHTBIuCnqxPeEI="/>
    </ext>
  </extLst>
</workbook>
</file>

<file path=xl/calcChain.xml><?xml version="1.0" encoding="utf-8"?>
<calcChain xmlns="http://schemas.openxmlformats.org/spreadsheetml/2006/main">
  <c r="M8" i="9" l="1"/>
  <c r="M9" i="9"/>
  <c r="M10" i="9"/>
  <c r="M11" i="9"/>
  <c r="M12" i="9"/>
  <c r="M13" i="9"/>
  <c r="M7" i="9"/>
  <c r="K8" i="9"/>
  <c r="K9" i="9"/>
  <c r="K10" i="9"/>
  <c r="K11" i="9"/>
  <c r="K12" i="9"/>
  <c r="K13" i="9"/>
  <c r="K7" i="9"/>
  <c r="I8" i="9"/>
  <c r="I9" i="9"/>
  <c r="I10" i="9"/>
  <c r="I11" i="9"/>
  <c r="I12" i="9"/>
  <c r="I13" i="9"/>
  <c r="I7" i="9"/>
  <c r="G8" i="9"/>
  <c r="G9" i="9"/>
  <c r="G10" i="9"/>
  <c r="G11" i="9"/>
  <c r="G12" i="9"/>
  <c r="G13" i="9"/>
  <c r="G7" i="9"/>
  <c r="E8" i="9"/>
  <c r="E9" i="9"/>
  <c r="E10" i="9"/>
  <c r="E11" i="9"/>
  <c r="E12" i="9"/>
  <c r="E13" i="9"/>
  <c r="E7" i="9"/>
  <c r="K45" i="7"/>
  <c r="L45" i="7" s="1"/>
  <c r="K63" i="7"/>
  <c r="L63" i="7" s="1"/>
  <c r="K73" i="7"/>
  <c r="L73" i="7" s="1"/>
  <c r="K30" i="7"/>
  <c r="L30" i="7" s="1"/>
  <c r="K13" i="7"/>
  <c r="L13" i="7" s="1"/>
  <c r="K55" i="7"/>
  <c r="L55" i="7" s="1"/>
  <c r="K50" i="7"/>
  <c r="L50" i="7" s="1"/>
  <c r="K43" i="7"/>
  <c r="L43" i="7" s="1"/>
  <c r="K33" i="7"/>
  <c r="L33" i="7" s="1"/>
  <c r="K69" i="7"/>
  <c r="L69" i="7" s="1"/>
  <c r="K42" i="7"/>
  <c r="L42" i="7" s="1"/>
  <c r="K37" i="7"/>
  <c r="L37" i="7" s="1"/>
  <c r="K67" i="7"/>
  <c r="L67" i="7" s="1"/>
  <c r="K21" i="7"/>
  <c r="L21" i="7" s="1"/>
  <c r="K40" i="7"/>
  <c r="L40" i="7" s="1"/>
  <c r="K52" i="7"/>
  <c r="L52" i="7" s="1"/>
  <c r="K6" i="7"/>
  <c r="L6" i="7" s="1"/>
  <c r="K14" i="7"/>
  <c r="L14" i="7" s="1"/>
  <c r="K5" i="7"/>
  <c r="L5" i="7" s="1"/>
  <c r="K38" i="7"/>
  <c r="L38" i="7" s="1"/>
  <c r="K35" i="7"/>
  <c r="L35" i="7" s="1"/>
  <c r="K64" i="7"/>
  <c r="L64" i="7" s="1"/>
  <c r="K61" i="7"/>
  <c r="L61" i="7" s="1"/>
  <c r="K49" i="7"/>
  <c r="L49" i="7" s="1"/>
  <c r="K48" i="7"/>
  <c r="L48" i="7" s="1"/>
  <c r="K72" i="7"/>
  <c r="L72" i="7" s="1"/>
  <c r="K44" i="7"/>
  <c r="L44" i="7" s="1"/>
  <c r="K28" i="7"/>
  <c r="L28" i="7" s="1"/>
  <c r="K32" i="7"/>
  <c r="L32" i="7" s="1"/>
  <c r="K25" i="7"/>
  <c r="L25" i="7" s="1"/>
  <c r="K9" i="7"/>
  <c r="L9" i="7" s="1"/>
  <c r="K18" i="7"/>
  <c r="L18" i="7" s="1"/>
  <c r="K41" i="7"/>
  <c r="L41" i="7" s="1"/>
  <c r="K56" i="7"/>
  <c r="L56" i="7" s="1"/>
  <c r="K57" i="7"/>
  <c r="L57" i="7" s="1"/>
  <c r="K60" i="7"/>
  <c r="L60" i="7" s="1"/>
  <c r="K23" i="7"/>
  <c r="L23" i="7" s="1"/>
  <c r="K19" i="7"/>
  <c r="L19" i="7" s="1"/>
  <c r="K51" i="7"/>
  <c r="L51" i="7" s="1"/>
  <c r="K59" i="7"/>
  <c r="L59" i="7" s="1"/>
  <c r="K68" i="7"/>
  <c r="L68" i="7" s="1"/>
  <c r="K20" i="7"/>
  <c r="L20" i="7" s="1"/>
  <c r="K70" i="7"/>
  <c r="L70" i="7" s="1"/>
  <c r="K62" i="7"/>
  <c r="L62" i="7" s="1"/>
  <c r="K29" i="7"/>
  <c r="L29" i="7" s="1"/>
  <c r="K54" i="7"/>
  <c r="L54" i="7" s="1"/>
  <c r="K8" i="7"/>
  <c r="L8" i="7" s="1"/>
  <c r="K12" i="7"/>
  <c r="L12" i="7" s="1"/>
  <c r="K36" i="7"/>
  <c r="L36" i="7" s="1"/>
  <c r="K39" i="7"/>
  <c r="L39" i="7" s="1"/>
  <c r="K66" i="7"/>
  <c r="L66" i="7" s="1"/>
  <c r="K34" i="7"/>
  <c r="L34" i="7" s="1"/>
  <c r="K26" i="7"/>
  <c r="L26" i="7" s="1"/>
  <c r="K74" i="7"/>
  <c r="L74" i="7" s="1"/>
  <c r="K58" i="7"/>
  <c r="L58" i="7" s="1"/>
  <c r="K65" i="7"/>
  <c r="L65" i="7" s="1"/>
  <c r="K47" i="7"/>
  <c r="L47" i="7" s="1"/>
  <c r="K17" i="7"/>
  <c r="L17" i="7" s="1"/>
  <c r="K46" i="7"/>
  <c r="L46" i="7" s="1"/>
  <c r="K15" i="7"/>
  <c r="L15" i="7" s="1"/>
  <c r="K7" i="7"/>
  <c r="L7" i="7" s="1"/>
  <c r="K4" i="7"/>
  <c r="L4" i="7" s="1"/>
  <c r="K71" i="7"/>
  <c r="L71" i="7" s="1"/>
  <c r="K27" i="7"/>
  <c r="L27" i="7" s="1"/>
  <c r="K10" i="7"/>
  <c r="L10" i="7" s="1"/>
  <c r="K22" i="7"/>
  <c r="L22" i="7" s="1"/>
  <c r="K11" i="7"/>
  <c r="L11" i="7" s="1"/>
  <c r="K24" i="7"/>
  <c r="L24" i="7" s="1"/>
  <c r="K31" i="7"/>
  <c r="L31" i="7" s="1"/>
  <c r="K16" i="7"/>
  <c r="L16" i="7" s="1"/>
  <c r="K53" i="7"/>
  <c r="L53" i="7" s="1"/>
</calcChain>
</file>

<file path=xl/sharedStrings.xml><?xml version="1.0" encoding="utf-8"?>
<sst xmlns="http://schemas.openxmlformats.org/spreadsheetml/2006/main" count="283" uniqueCount="205">
  <si>
    <t>Name</t>
  </si>
  <si>
    <t>Fathers Name</t>
  </si>
  <si>
    <t>ENG</t>
  </si>
  <si>
    <t>MATH</t>
  </si>
  <si>
    <t>SCIENCE</t>
  </si>
  <si>
    <t>AI</t>
  </si>
  <si>
    <t>TOTAL</t>
  </si>
  <si>
    <t>ADITYA NARAYAN RATH</t>
  </si>
  <si>
    <t>ANANTA PRASAD RATH</t>
  </si>
  <si>
    <t>AKELLA PAWAN KALYAN</t>
  </si>
  <si>
    <t>A. SRINIVAS</t>
  </si>
  <si>
    <t>AKSHITA SUKLA</t>
  </si>
  <si>
    <t>BRAJA BIHARI SUKLA</t>
  </si>
  <si>
    <t>ALOK RAJ</t>
  </si>
  <si>
    <t>MUNNA PRASAD</t>
  </si>
  <si>
    <t>AMAN KUMAR</t>
  </si>
  <si>
    <t>RAJESH PRASAD</t>
  </si>
  <si>
    <t>AMRITA PADHI</t>
  </si>
  <si>
    <t>MANOJ KUMAR PADHI</t>
  </si>
  <si>
    <t>ANANYA PRADHAN</t>
  </si>
  <si>
    <t>SUNIL KUMAR PRADHAN</t>
  </si>
  <si>
    <t>ANIKET SINGH</t>
  </si>
  <si>
    <t>CHANDRA SHEKHAR SINGH</t>
  </si>
  <si>
    <t>ANJU GEORGE</t>
  </si>
  <si>
    <t>K.J. GEORGE</t>
  </si>
  <si>
    <t>ANSHUMAN PATRA</t>
  </si>
  <si>
    <t>DEEPESH KUMAR PATRA</t>
  </si>
  <si>
    <t>ARMAN MOHAPATRA</t>
  </si>
  <si>
    <t>RANJAN KU MOHAPATRA</t>
  </si>
  <si>
    <t>ASHNI MATANIA</t>
  </si>
  <si>
    <t>MAHESH KUMAR MATANIA</t>
  </si>
  <si>
    <t>AYUSH KUMAR SHARMA</t>
  </si>
  <si>
    <t>SANDEEP KUMAR SHARMA</t>
  </si>
  <si>
    <t>BAIDEHI KUILA</t>
  </si>
  <si>
    <t>BISHWA BIGYAN BEHERA</t>
  </si>
  <si>
    <t>BRUNDABAN BEHERA</t>
  </si>
  <si>
    <t>BUDDALA PRANATH SAI</t>
  </si>
  <si>
    <t>BUDDALA SRIHARI RAO</t>
  </si>
  <si>
    <t>CHINTAPALLI SRAVAN BABU</t>
  </si>
  <si>
    <t>DEBA KALYAN PANDA</t>
  </si>
  <si>
    <t>DEEPAK KUMAR PANDA</t>
  </si>
  <si>
    <t>GOURAV SWAIN</t>
  </si>
  <si>
    <t>GUDLA SAI ADARSH</t>
  </si>
  <si>
    <t>LATE G. PARAMESWAR RAO</t>
  </si>
  <si>
    <t>HARSH DEEP SINGH</t>
  </si>
  <si>
    <t>PRABHAT KUMAR SINGH</t>
  </si>
  <si>
    <t>HIMANSHU KUMAR SINGH</t>
  </si>
  <si>
    <t>SHEOJEE SINGH</t>
  </si>
  <si>
    <t>ISUKAPALLI LAXMI NARAYANA VARMA</t>
  </si>
  <si>
    <t>I.V.S.N. RAJU</t>
  </si>
  <si>
    <t>INNISH MONINGI</t>
  </si>
  <si>
    <t>SRIHARI MONINGI</t>
  </si>
  <si>
    <t>IPSITA PANDA</t>
  </si>
  <si>
    <t>MANAS RANJAN PANDA</t>
  </si>
  <si>
    <t>ISHA SREE KUSUMA PATNAIK</t>
  </si>
  <si>
    <t>SUNIL KUMAR PATNAIK</t>
  </si>
  <si>
    <t>JAHANARA ANSARI</t>
  </si>
  <si>
    <t>MD. JHAHANGIR ANSARI</t>
  </si>
  <si>
    <t>J AKSHAYA</t>
  </si>
  <si>
    <t>J DURGA PRASAD</t>
  </si>
  <si>
    <t>JANMEJAY SHATRUJIT</t>
  </si>
  <si>
    <t>KILLARI JYOSHNA</t>
  </si>
  <si>
    <t>KILLARI VENKATA RAO</t>
  </si>
  <si>
    <t>KOLLI KIRTHANA</t>
  </si>
  <si>
    <t>K RAVI</t>
  </si>
  <si>
    <t>KRIPESH GAIN</t>
  </si>
  <si>
    <t>KAMALENDU GAIN</t>
  </si>
  <si>
    <t>KRISHNA DHAN JENA</t>
  </si>
  <si>
    <t>CHITTARANJAN JENA</t>
  </si>
  <si>
    <t>LARA SWATI SWAIN</t>
  </si>
  <si>
    <t>RANJIT SWAIN</t>
  </si>
  <si>
    <t>MANISH SAHANI</t>
  </si>
  <si>
    <t>MANOJ KUMAR</t>
  </si>
  <si>
    <t>MEGHA ANIL VAISHNAV</t>
  </si>
  <si>
    <t>ANIL SEETARAM VAISHNAV</t>
  </si>
  <si>
    <t>MOHAMMAD SHOAIB</t>
  </si>
  <si>
    <t>MOHIT KUMAR YADAV</t>
  </si>
  <si>
    <t>RAMESH KUMAR</t>
  </si>
  <si>
    <t>MUTTA KETHAN</t>
  </si>
  <si>
    <t>OM SAI RAM JENA</t>
  </si>
  <si>
    <t>MANOJ KUMAR JENA</t>
  </si>
  <si>
    <t>OMM PRAKASH ROUT</t>
  </si>
  <si>
    <t>SISIR KUMAR ROUT</t>
  </si>
  <si>
    <t>P YASWANTH</t>
  </si>
  <si>
    <t>P. JAGADISWAR RAO</t>
  </si>
  <si>
    <t>PADMASHREE BALA</t>
  </si>
  <si>
    <t>CHANDRASEKHAR BALA</t>
  </si>
  <si>
    <t>PEDDINA HARIPRIYA</t>
  </si>
  <si>
    <t>PONNANA MEGHANA</t>
  </si>
  <si>
    <t>PONNANA PAPARAO</t>
  </si>
  <si>
    <t>PRATIKSHYA PRIYADARSHINI</t>
  </si>
  <si>
    <t>RANJAN BIHARI BISWAL</t>
  </si>
  <si>
    <t>PRATYUSH KUMAR PANIGRAHI</t>
  </si>
  <si>
    <t>RAMESH KUMAR PANIGRAHI</t>
  </si>
  <si>
    <t>PRITESH KUMAR DAGARA</t>
  </si>
  <si>
    <t>PRAVAKARA DAGARA</t>
  </si>
  <si>
    <t>R HASHINI DORA</t>
  </si>
  <si>
    <t>R.PRAKASH DORA</t>
  </si>
  <si>
    <t>REDDY SAI GEETHIKA</t>
  </si>
  <si>
    <t>R MEENAKESWAR RAO</t>
  </si>
  <si>
    <t>SARAMPATI SRIYANSH</t>
  </si>
  <si>
    <t>S. SOMESHWAR RAO</t>
  </si>
  <si>
    <t>SAHIL GOUDA</t>
  </si>
  <si>
    <t>SANDHYARANI MAHAL</t>
  </si>
  <si>
    <t>DHANESWAR MAHAL</t>
  </si>
  <si>
    <t>SASWATI MOHANTY</t>
  </si>
  <si>
    <t>SMITA RANJAN MOHANTY</t>
  </si>
  <si>
    <t>SHAMBHAVI SINHA</t>
  </si>
  <si>
    <t>PRABHAT KUMAR SINHA</t>
  </si>
  <si>
    <t>SHIVRAJ CHOWDA</t>
  </si>
  <si>
    <t>R K CHOWDA</t>
  </si>
  <si>
    <t>SILLA KALYAN</t>
  </si>
  <si>
    <t>SILLA RAMESH</t>
  </si>
  <si>
    <t>SONALI JENA</t>
  </si>
  <si>
    <t>DEEPAK KUMAR JENA</t>
  </si>
  <si>
    <t>SOUBHAGYA RANJAN PADHI</t>
  </si>
  <si>
    <t>SIDHARTHA PADHI</t>
  </si>
  <si>
    <t>SOUMYAJIT SWAIN</t>
  </si>
  <si>
    <t>SAMARENDRA SWAIN</t>
  </si>
  <si>
    <t>SUBHAM SETHI</t>
  </si>
  <si>
    <t>SUDARSAN SETHI</t>
  </si>
  <si>
    <t>SURI GYANESWAR</t>
  </si>
  <si>
    <t>SURI SRINIVAS</t>
  </si>
  <si>
    <t>SWARNIMA PANDEY</t>
  </si>
  <si>
    <t>AMRENDRA PANDEY</t>
  </si>
  <si>
    <t>SWASTIK BOXI PATRO</t>
  </si>
  <si>
    <t>DEBASIS BOXIPATRO</t>
  </si>
  <si>
    <t>SWAYANGASHREE ROUT</t>
  </si>
  <si>
    <t>SWOSTIK PRIYADARSHAN NAYAK</t>
  </si>
  <si>
    <t>SUSIL KUMAR NAYAK</t>
  </si>
  <si>
    <t>TANMAY BISWAL</t>
  </si>
  <si>
    <t>TANKADHAR BISWAL</t>
  </si>
  <si>
    <t>TARUN KANTI RATH</t>
  </si>
  <si>
    <t>JYOTI SHANKAR RATH</t>
  </si>
  <si>
    <t>TUSHAR KANT JENA</t>
  </si>
  <si>
    <t>MUKTI KANTA JENA</t>
  </si>
  <si>
    <t>VELLANKI CHAITRA</t>
  </si>
  <si>
    <t>V. SRINIVAS RAO</t>
  </si>
  <si>
    <t>VETRISELVI V</t>
  </si>
  <si>
    <t>HINDI</t>
  </si>
  <si>
    <t>ODIA</t>
  </si>
  <si>
    <t>%GE</t>
  </si>
  <si>
    <t>TOTAL NUMBER OF STUDENTS APPEARED:     71</t>
  </si>
  <si>
    <t>TOTAL NUMBER OF STUDENTS PASSED:          71</t>
  </si>
  <si>
    <t>TOTAL NUMBER OF STUDENTS ABOVE 90%:  20</t>
  </si>
  <si>
    <t>TOAL NUMBER OF STUDENTS 60-89%:            46</t>
  </si>
  <si>
    <t>TOTAL NUMBER OF STUDENTS BELOW 60%: 05</t>
  </si>
  <si>
    <t>PASS %                                      100</t>
  </si>
  <si>
    <t>HIGHEST PERCENTAGE        98.6</t>
  </si>
  <si>
    <t>SN</t>
  </si>
  <si>
    <t>LAKSHMIPAT SINGHANIA PUBLIC SCHOOL: JAYKAYPUR</t>
  </si>
  <si>
    <t>CLASS X RESULTS (2026)</t>
  </si>
  <si>
    <t>SCHOOL TOPPERS</t>
  </si>
  <si>
    <t>SAMBHAVI SINHA</t>
  </si>
  <si>
    <t>SUBJECT TOPPERS</t>
  </si>
  <si>
    <t>NAME OF THE STUDENT</t>
  </si>
  <si>
    <t xml:space="preserve">SUBJECT </t>
  </si>
  <si>
    <t>MARKS</t>
  </si>
  <si>
    <t>ENGLISH</t>
  </si>
  <si>
    <t>SANDHYRANI MAHAL</t>
  </si>
  <si>
    <t>S. SC</t>
  </si>
  <si>
    <t>CH RABANA BABU</t>
  </si>
  <si>
    <t>HARISH CH. SWAIN</t>
  </si>
  <si>
    <t>PREETASH KUMAR KUILA</t>
  </si>
  <si>
    <t>X X X X</t>
  </si>
  <si>
    <t>SHAKEEL MUHAMMAD</t>
  </si>
  <si>
    <t>MUTTA.SURESH KUMAR</t>
  </si>
  <si>
    <t>SRINIVASA RAO PEDDINA</t>
  </si>
  <si>
    <t>PRASANT GOUDA</t>
  </si>
  <si>
    <t>RABINDRA KUMAR ROUT</t>
  </si>
  <si>
    <t>VINOTH KUMAR A</t>
  </si>
  <si>
    <t>SOC. SC</t>
  </si>
  <si>
    <t>No of students appeared</t>
  </si>
  <si>
    <t>No of students passed</t>
  </si>
  <si>
    <t>Above 80%</t>
  </si>
  <si>
    <t>60-79%</t>
  </si>
  <si>
    <t>50-59%</t>
  </si>
  <si>
    <t>40-49%</t>
  </si>
  <si>
    <t>Compartment</t>
  </si>
  <si>
    <t>No. Failed</t>
  </si>
  <si>
    <t>Failed %</t>
  </si>
  <si>
    <t>Pass Percentage</t>
  </si>
  <si>
    <t>Highest Percentage</t>
  </si>
  <si>
    <t>-</t>
  </si>
  <si>
    <t>LAKSHMIPAT SINGHANIA PUBLIC SCHOOL:: JAYKAYPUR</t>
  </si>
  <si>
    <t>CLASS X CBSE RESULTS OF LAST 5 YEARS</t>
  </si>
  <si>
    <t>SUBJECT WISE ANALYSIS</t>
  </si>
  <si>
    <t>Subject</t>
  </si>
  <si>
    <t>&gt;=90</t>
  </si>
  <si>
    <t>80 to 90</t>
  </si>
  <si>
    <t>60 to 70</t>
  </si>
  <si>
    <t>50 to 60</t>
  </si>
  <si>
    <t>Below 50</t>
  </si>
  <si>
    <t>No. of students</t>
  </si>
  <si>
    <t>English</t>
  </si>
  <si>
    <t>Hindi</t>
  </si>
  <si>
    <t>Odia</t>
  </si>
  <si>
    <t>Maths</t>
  </si>
  <si>
    <t>Science</t>
  </si>
  <si>
    <t>Social Science</t>
  </si>
  <si>
    <t>CBSE CLASS 10 BOARD RESULTS: 2026</t>
  </si>
  <si>
    <t>Subjects</t>
  </si>
  <si>
    <t>No</t>
  </si>
  <si>
    <t>%ge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</si>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</sst>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0" fontId="8" fillId="0" borderId="0" xfId="0" applyFont="1"/>
    <xf numFmtId="0" fontId="6" fillId="0" borderId="0" xfId="0" applyFont="1"/>
    <xf numFmtId="0" fontId="3" fillId="0" borderId="0" xfId="0" applyFont="1"/>
    <xf numFmtId="0" fontId="1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6" fillId="2" borderId="1" xfId="0" applyFont="1" applyFill="1" applyBorder="1"/>
    <xf numFmtId="164" fontId="2" fillId="2" borderId="11" xfId="0" applyNumberFormat="1" applyFont="1" applyFill="1" applyBorder="1"/>
    <xf numFmtId="0" fontId="2" fillId="2" borderId="1" xfId="0" applyFont="1" applyFill="1" applyBorder="1"/>
    <xf numFmtId="0" fontId="9" fillId="3" borderId="0" xfId="0" applyFont="1" applyFill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9" fillId="3" borderId="9" xfId="0" applyFont="1" applyFill="1" applyBorder="1"/>
    <xf numFmtId="0" fontId="6" fillId="4" borderId="10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164" fontId="2" fillId="4" borderId="11" xfId="0" applyNumberFormat="1" applyFont="1" applyFill="1" applyBorder="1"/>
    <xf numFmtId="0" fontId="2" fillId="4" borderId="1" xfId="0" applyFont="1" applyFill="1" applyBorder="1"/>
    <xf numFmtId="0" fontId="6" fillId="5" borderId="10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/>
    <xf numFmtId="164" fontId="2" fillId="5" borderId="11" xfId="0" applyNumberFormat="1" applyFont="1" applyFill="1" applyBorder="1"/>
    <xf numFmtId="0" fontId="6" fillId="3" borderId="1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4" fontId="2" fillId="3" borderId="11" xfId="0" applyNumberFormat="1" applyFont="1" applyFill="1" applyBorder="1"/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/>
    <xf numFmtId="164" fontId="2" fillId="3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workbookViewId="0">
      <selection activeCell="O9" sqref="O9"/>
    </sheetView>
  </sheetViews>
  <sheetFormatPr defaultColWidth="14.42578125" defaultRowHeight="15" customHeight="1" x14ac:dyDescent="0.2"/>
  <cols>
    <col min="1" max="1" width="3.7109375" style="2" bestFit="1" customWidth="1"/>
    <col min="2" max="2" width="29" style="2" customWidth="1"/>
    <col min="3" max="3" width="26.140625" style="6" customWidth="1"/>
    <col min="4" max="26" width="8.7109375" style="2" customWidth="1"/>
    <col min="27" max="16384" width="14.42578125" style="2"/>
  </cols>
  <sheetData>
    <row r="1" spans="1:12" ht="15" customHeight="1" x14ac:dyDescent="0.25">
      <c r="A1" s="44" t="s">
        <v>150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5" customHeight="1" thickBot="1" x14ac:dyDescent="0.3">
      <c r="A2" s="45" t="s">
        <v>200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5" customFormat="1" ht="15.75" x14ac:dyDescent="0.25">
      <c r="A3" s="46" t="s">
        <v>149</v>
      </c>
      <c r="B3" s="47" t="s">
        <v>0</v>
      </c>
      <c r="C3" s="47" t="s">
        <v>1</v>
      </c>
      <c r="D3" s="48" t="s">
        <v>2</v>
      </c>
      <c r="E3" s="49" t="s">
        <v>139</v>
      </c>
      <c r="F3" s="49" t="s">
        <v>140</v>
      </c>
      <c r="G3" s="48" t="s">
        <v>3</v>
      </c>
      <c r="H3" s="48" t="s">
        <v>4</v>
      </c>
      <c r="I3" s="48" t="s">
        <v>171</v>
      </c>
      <c r="J3" s="48" t="s">
        <v>5</v>
      </c>
      <c r="K3" s="48" t="s">
        <v>6</v>
      </c>
      <c r="L3" s="50" t="s">
        <v>141</v>
      </c>
    </row>
    <row r="4" spans="1:12" x14ac:dyDescent="0.25">
      <c r="A4" s="37">
        <v>1</v>
      </c>
      <c r="B4" s="38" t="s">
        <v>25</v>
      </c>
      <c r="C4" s="39" t="s">
        <v>26</v>
      </c>
      <c r="D4" s="40">
        <v>96</v>
      </c>
      <c r="E4" s="40">
        <v>99</v>
      </c>
      <c r="F4" s="41"/>
      <c r="G4" s="40">
        <v>100</v>
      </c>
      <c r="H4" s="40">
        <v>97</v>
      </c>
      <c r="I4" s="41">
        <v>98</v>
      </c>
      <c r="J4" s="40">
        <v>99</v>
      </c>
      <c r="K4" s="41">
        <f t="shared" ref="K4:K35" si="0">LARGE(D4:J4,1)+LARGE(D4:J4,2)+LARGE(D4:J4,3)+LARGE(D4:J4,4)+LARGE(D4:J4,5)</f>
        <v>493</v>
      </c>
      <c r="L4" s="42">
        <f t="shared" ref="L4:L35" si="1">K4/5</f>
        <v>98.6</v>
      </c>
    </row>
    <row r="5" spans="1:12" x14ac:dyDescent="0.25">
      <c r="A5" s="37">
        <v>2</v>
      </c>
      <c r="B5" s="38" t="s">
        <v>103</v>
      </c>
      <c r="C5" s="39" t="s">
        <v>104</v>
      </c>
      <c r="D5" s="41">
        <v>84</v>
      </c>
      <c r="E5" s="41"/>
      <c r="F5" s="41">
        <v>96</v>
      </c>
      <c r="G5" s="41">
        <v>96</v>
      </c>
      <c r="H5" s="40">
        <v>99</v>
      </c>
      <c r="I5" s="40">
        <v>100</v>
      </c>
      <c r="J5" s="41">
        <v>97</v>
      </c>
      <c r="K5" s="41">
        <f t="shared" si="0"/>
        <v>488</v>
      </c>
      <c r="L5" s="42">
        <f t="shared" si="1"/>
        <v>97.6</v>
      </c>
    </row>
    <row r="6" spans="1:12" x14ac:dyDescent="0.25">
      <c r="A6" s="37">
        <v>3</v>
      </c>
      <c r="B6" s="38" t="s">
        <v>107</v>
      </c>
      <c r="C6" s="39" t="s">
        <v>108</v>
      </c>
      <c r="D6" s="40">
        <v>96</v>
      </c>
      <c r="E6" s="41">
        <v>96</v>
      </c>
      <c r="F6" s="43"/>
      <c r="G6" s="41">
        <v>97</v>
      </c>
      <c r="H6" s="41">
        <v>89</v>
      </c>
      <c r="I6" s="41">
        <v>99</v>
      </c>
      <c r="J6" s="40">
        <v>99</v>
      </c>
      <c r="K6" s="41">
        <f t="shared" si="0"/>
        <v>487</v>
      </c>
      <c r="L6" s="42">
        <f t="shared" si="1"/>
        <v>97.4</v>
      </c>
    </row>
    <row r="7" spans="1:12" x14ac:dyDescent="0.25">
      <c r="A7" s="37">
        <v>4</v>
      </c>
      <c r="B7" s="38" t="s">
        <v>27</v>
      </c>
      <c r="C7" s="39" t="s">
        <v>28</v>
      </c>
      <c r="D7" s="41">
        <v>86</v>
      </c>
      <c r="E7" s="41">
        <v>93</v>
      </c>
      <c r="F7" s="41"/>
      <c r="G7" s="41">
        <v>98</v>
      </c>
      <c r="H7" s="40">
        <v>97</v>
      </c>
      <c r="I7" s="41">
        <v>97</v>
      </c>
      <c r="J7" s="40">
        <v>99</v>
      </c>
      <c r="K7" s="41">
        <f t="shared" si="0"/>
        <v>484</v>
      </c>
      <c r="L7" s="42">
        <f t="shared" si="1"/>
        <v>96.8</v>
      </c>
    </row>
    <row r="8" spans="1:12" x14ac:dyDescent="0.25">
      <c r="A8" s="37">
        <v>5</v>
      </c>
      <c r="B8" s="38" t="s">
        <v>52</v>
      </c>
      <c r="C8" s="39" t="s">
        <v>53</v>
      </c>
      <c r="D8" s="41">
        <v>95</v>
      </c>
      <c r="E8" s="41"/>
      <c r="F8" s="41">
        <v>94</v>
      </c>
      <c r="G8" s="41">
        <v>96</v>
      </c>
      <c r="H8" s="41">
        <v>86</v>
      </c>
      <c r="I8" s="41">
        <v>99</v>
      </c>
      <c r="J8" s="41">
        <v>98</v>
      </c>
      <c r="K8" s="41">
        <f t="shared" si="0"/>
        <v>482</v>
      </c>
      <c r="L8" s="42">
        <f t="shared" si="1"/>
        <v>96.4</v>
      </c>
    </row>
    <row r="9" spans="1:12" x14ac:dyDescent="0.25">
      <c r="A9" s="37">
        <v>6</v>
      </c>
      <c r="B9" s="38" t="s">
        <v>81</v>
      </c>
      <c r="C9" s="39" t="s">
        <v>82</v>
      </c>
      <c r="D9" s="41">
        <v>91</v>
      </c>
      <c r="E9" s="41"/>
      <c r="F9" s="40">
        <v>96</v>
      </c>
      <c r="G9" s="41">
        <v>98</v>
      </c>
      <c r="H9" s="41">
        <v>97</v>
      </c>
      <c r="I9" s="41">
        <v>94</v>
      </c>
      <c r="J9" s="41">
        <v>91</v>
      </c>
      <c r="K9" s="41">
        <f t="shared" si="0"/>
        <v>476</v>
      </c>
      <c r="L9" s="42">
        <f t="shared" si="1"/>
        <v>95.2</v>
      </c>
    </row>
    <row r="10" spans="1:12" x14ac:dyDescent="0.25">
      <c r="A10" s="37">
        <v>7</v>
      </c>
      <c r="B10" s="38" t="s">
        <v>19</v>
      </c>
      <c r="C10" s="39" t="s">
        <v>20</v>
      </c>
      <c r="D10" s="41">
        <v>95</v>
      </c>
      <c r="E10" s="41">
        <v>93</v>
      </c>
      <c r="F10" s="41"/>
      <c r="G10" s="41">
        <v>89</v>
      </c>
      <c r="H10" s="41">
        <v>91</v>
      </c>
      <c r="I10" s="41">
        <v>98</v>
      </c>
      <c r="J10" s="41">
        <v>95</v>
      </c>
      <c r="K10" s="41">
        <f t="shared" si="0"/>
        <v>472</v>
      </c>
      <c r="L10" s="42">
        <f t="shared" si="1"/>
        <v>94.4</v>
      </c>
    </row>
    <row r="11" spans="1:12" x14ac:dyDescent="0.25">
      <c r="A11" s="37">
        <v>8</v>
      </c>
      <c r="B11" s="38" t="s">
        <v>15</v>
      </c>
      <c r="C11" s="39" t="s">
        <v>16</v>
      </c>
      <c r="D11" s="41">
        <v>81</v>
      </c>
      <c r="E11" s="41">
        <v>97</v>
      </c>
      <c r="F11" s="41"/>
      <c r="G11" s="41">
        <v>97</v>
      </c>
      <c r="H11" s="41">
        <v>93</v>
      </c>
      <c r="I11" s="41">
        <v>95</v>
      </c>
      <c r="J11" s="41">
        <v>89</v>
      </c>
      <c r="K11" s="41">
        <f t="shared" si="0"/>
        <v>471</v>
      </c>
      <c r="L11" s="42">
        <f t="shared" si="1"/>
        <v>94.2</v>
      </c>
    </row>
    <row r="12" spans="1:12" x14ac:dyDescent="0.25">
      <c r="A12" s="37">
        <v>9</v>
      </c>
      <c r="B12" s="38" t="s">
        <v>50</v>
      </c>
      <c r="C12" s="39" t="s">
        <v>51</v>
      </c>
      <c r="D12" s="41">
        <v>87</v>
      </c>
      <c r="E12" s="41"/>
      <c r="F12" s="41">
        <v>78</v>
      </c>
      <c r="G12" s="41">
        <v>98</v>
      </c>
      <c r="H12" s="41">
        <v>91</v>
      </c>
      <c r="I12" s="41">
        <v>97</v>
      </c>
      <c r="J12" s="41">
        <v>96</v>
      </c>
      <c r="K12" s="41">
        <f t="shared" si="0"/>
        <v>469</v>
      </c>
      <c r="L12" s="42">
        <f t="shared" si="1"/>
        <v>93.8</v>
      </c>
    </row>
    <row r="13" spans="1:12" x14ac:dyDescent="0.25">
      <c r="A13" s="37">
        <v>10</v>
      </c>
      <c r="B13" s="38" t="s">
        <v>130</v>
      </c>
      <c r="C13" s="39" t="s">
        <v>131</v>
      </c>
      <c r="D13" s="41">
        <v>95</v>
      </c>
      <c r="E13" s="41"/>
      <c r="F13" s="41">
        <v>84</v>
      </c>
      <c r="G13" s="41">
        <v>88</v>
      </c>
      <c r="H13" s="41">
        <v>91</v>
      </c>
      <c r="I13" s="41">
        <v>96</v>
      </c>
      <c r="J13" s="41">
        <v>97</v>
      </c>
      <c r="K13" s="41">
        <f t="shared" si="0"/>
        <v>467</v>
      </c>
      <c r="L13" s="42">
        <f t="shared" si="1"/>
        <v>93.4</v>
      </c>
    </row>
    <row r="14" spans="1:12" x14ac:dyDescent="0.25">
      <c r="A14" s="37">
        <v>11</v>
      </c>
      <c r="B14" s="38" t="s">
        <v>105</v>
      </c>
      <c r="C14" s="39" t="s">
        <v>106</v>
      </c>
      <c r="D14" s="41">
        <v>92</v>
      </c>
      <c r="E14" s="41"/>
      <c r="F14" s="41">
        <v>89</v>
      </c>
      <c r="G14" s="41">
        <v>94</v>
      </c>
      <c r="H14" s="41">
        <v>88</v>
      </c>
      <c r="I14" s="41">
        <v>98</v>
      </c>
      <c r="J14" s="41">
        <v>91</v>
      </c>
      <c r="K14" s="41">
        <f t="shared" si="0"/>
        <v>464</v>
      </c>
      <c r="L14" s="42">
        <f t="shared" si="1"/>
        <v>92.8</v>
      </c>
    </row>
    <row r="15" spans="1:12" x14ac:dyDescent="0.25">
      <c r="A15" s="37">
        <v>12</v>
      </c>
      <c r="B15" s="38" t="s">
        <v>29</v>
      </c>
      <c r="C15" s="39" t="s">
        <v>30</v>
      </c>
      <c r="D15" s="41">
        <v>91</v>
      </c>
      <c r="E15" s="41">
        <v>92</v>
      </c>
      <c r="F15" s="41"/>
      <c r="G15" s="41">
        <v>88</v>
      </c>
      <c r="H15" s="41">
        <v>85</v>
      </c>
      <c r="I15" s="41">
        <v>94</v>
      </c>
      <c r="J15" s="41">
        <v>97</v>
      </c>
      <c r="K15" s="41">
        <f t="shared" si="0"/>
        <v>462</v>
      </c>
      <c r="L15" s="42">
        <f t="shared" si="1"/>
        <v>92.4</v>
      </c>
    </row>
    <row r="16" spans="1:12" x14ac:dyDescent="0.25">
      <c r="A16" s="37">
        <v>13</v>
      </c>
      <c r="B16" s="38" t="s">
        <v>9</v>
      </c>
      <c r="C16" s="39" t="s">
        <v>10</v>
      </c>
      <c r="D16" s="41">
        <v>84</v>
      </c>
      <c r="E16" s="41">
        <v>93</v>
      </c>
      <c r="F16" s="41"/>
      <c r="G16" s="41">
        <v>95</v>
      </c>
      <c r="H16" s="41">
        <v>92</v>
      </c>
      <c r="I16" s="41">
        <v>87</v>
      </c>
      <c r="J16" s="41">
        <v>90</v>
      </c>
      <c r="K16" s="41">
        <f t="shared" si="0"/>
        <v>457</v>
      </c>
      <c r="L16" s="42">
        <f t="shared" si="1"/>
        <v>91.4</v>
      </c>
    </row>
    <row r="17" spans="1:12" x14ac:dyDescent="0.25">
      <c r="A17" s="37">
        <v>14</v>
      </c>
      <c r="B17" s="38" t="s">
        <v>33</v>
      </c>
      <c r="C17" s="39" t="s">
        <v>163</v>
      </c>
      <c r="D17" s="41">
        <v>85</v>
      </c>
      <c r="E17" s="41"/>
      <c r="F17" s="41">
        <v>90</v>
      </c>
      <c r="G17" s="41">
        <v>95</v>
      </c>
      <c r="H17" s="41">
        <v>88</v>
      </c>
      <c r="I17" s="41">
        <v>88</v>
      </c>
      <c r="J17" s="41">
        <v>93</v>
      </c>
      <c r="K17" s="41">
        <f t="shared" si="0"/>
        <v>454</v>
      </c>
      <c r="L17" s="42">
        <f t="shared" si="1"/>
        <v>90.8</v>
      </c>
    </row>
    <row r="18" spans="1:12" x14ac:dyDescent="0.25">
      <c r="A18" s="37">
        <v>15</v>
      </c>
      <c r="B18" s="38" t="s">
        <v>79</v>
      </c>
      <c r="C18" s="39" t="s">
        <v>80</v>
      </c>
      <c r="D18" s="41">
        <v>90</v>
      </c>
      <c r="E18" s="41"/>
      <c r="F18" s="41">
        <v>85</v>
      </c>
      <c r="G18" s="41">
        <v>95</v>
      </c>
      <c r="H18" s="41">
        <v>91</v>
      </c>
      <c r="I18" s="41">
        <v>93</v>
      </c>
      <c r="J18" s="41">
        <v>85</v>
      </c>
      <c r="K18" s="41">
        <f t="shared" si="0"/>
        <v>454</v>
      </c>
      <c r="L18" s="42">
        <f t="shared" si="1"/>
        <v>90.8</v>
      </c>
    </row>
    <row r="19" spans="1:12" x14ac:dyDescent="0.25">
      <c r="A19" s="37">
        <v>16</v>
      </c>
      <c r="B19" s="38" t="s">
        <v>69</v>
      </c>
      <c r="C19" s="39" t="s">
        <v>70</v>
      </c>
      <c r="D19" s="41">
        <v>90</v>
      </c>
      <c r="E19" s="41"/>
      <c r="F19" s="41">
        <v>89</v>
      </c>
      <c r="G19" s="41">
        <v>77</v>
      </c>
      <c r="H19" s="41">
        <v>88</v>
      </c>
      <c r="I19" s="41">
        <v>93</v>
      </c>
      <c r="J19" s="41">
        <v>93</v>
      </c>
      <c r="K19" s="41">
        <f t="shared" si="0"/>
        <v>453</v>
      </c>
      <c r="L19" s="42">
        <f t="shared" si="1"/>
        <v>90.6</v>
      </c>
    </row>
    <row r="20" spans="1:12" ht="19.5" customHeight="1" x14ac:dyDescent="0.25">
      <c r="A20" s="37">
        <v>17</v>
      </c>
      <c r="B20" s="38" t="s">
        <v>61</v>
      </c>
      <c r="C20" s="39" t="s">
        <v>62</v>
      </c>
      <c r="D20" s="41">
        <v>80</v>
      </c>
      <c r="E20" s="41">
        <v>96</v>
      </c>
      <c r="F20" s="41"/>
      <c r="G20" s="41">
        <v>91</v>
      </c>
      <c r="H20" s="41">
        <v>88</v>
      </c>
      <c r="I20" s="41">
        <v>74</v>
      </c>
      <c r="J20" s="41">
        <v>97</v>
      </c>
      <c r="K20" s="41">
        <f t="shared" si="0"/>
        <v>452</v>
      </c>
      <c r="L20" s="42">
        <f t="shared" si="1"/>
        <v>90.4</v>
      </c>
    </row>
    <row r="21" spans="1:12" ht="15.75" customHeight="1" x14ac:dyDescent="0.25">
      <c r="A21" s="37">
        <v>18</v>
      </c>
      <c r="B21" s="38" t="s">
        <v>113</v>
      </c>
      <c r="C21" s="39" t="s">
        <v>114</v>
      </c>
      <c r="D21" s="41">
        <v>92</v>
      </c>
      <c r="E21" s="41">
        <v>78</v>
      </c>
      <c r="F21" s="41"/>
      <c r="G21" s="41">
        <v>88</v>
      </c>
      <c r="H21" s="41">
        <v>85</v>
      </c>
      <c r="I21" s="41">
        <v>98</v>
      </c>
      <c r="J21" s="41">
        <v>89</v>
      </c>
      <c r="K21" s="41">
        <f t="shared" si="0"/>
        <v>452</v>
      </c>
      <c r="L21" s="42">
        <f t="shared" si="1"/>
        <v>90.4</v>
      </c>
    </row>
    <row r="22" spans="1:12" ht="15.75" customHeight="1" x14ac:dyDescent="0.25">
      <c r="A22" s="37">
        <v>19</v>
      </c>
      <c r="B22" s="38" t="s">
        <v>17</v>
      </c>
      <c r="C22" s="39" t="s">
        <v>18</v>
      </c>
      <c r="D22" s="41">
        <v>90</v>
      </c>
      <c r="E22" s="41"/>
      <c r="F22" s="41">
        <v>82</v>
      </c>
      <c r="G22" s="41">
        <v>90</v>
      </c>
      <c r="H22" s="41">
        <v>82</v>
      </c>
      <c r="I22" s="41">
        <v>95</v>
      </c>
      <c r="J22" s="41">
        <v>94</v>
      </c>
      <c r="K22" s="41">
        <f t="shared" si="0"/>
        <v>451</v>
      </c>
      <c r="L22" s="42">
        <f t="shared" si="1"/>
        <v>90.2</v>
      </c>
    </row>
    <row r="23" spans="1:12" ht="15.75" customHeight="1" x14ac:dyDescent="0.25">
      <c r="A23" s="37">
        <v>20</v>
      </c>
      <c r="B23" s="38" t="s">
        <v>71</v>
      </c>
      <c r="C23" s="39" t="s">
        <v>72</v>
      </c>
      <c r="D23" s="41">
        <v>81</v>
      </c>
      <c r="E23" s="41">
        <v>93</v>
      </c>
      <c r="F23" s="41"/>
      <c r="G23" s="41">
        <v>93</v>
      </c>
      <c r="H23" s="41">
        <v>85</v>
      </c>
      <c r="I23" s="41">
        <v>93</v>
      </c>
      <c r="J23" s="41">
        <v>86</v>
      </c>
      <c r="K23" s="41">
        <f t="shared" si="0"/>
        <v>450</v>
      </c>
      <c r="L23" s="42">
        <f t="shared" si="1"/>
        <v>90</v>
      </c>
    </row>
    <row r="24" spans="1:12" ht="15.75" customHeight="1" x14ac:dyDescent="0.25">
      <c r="A24" s="51">
        <v>21</v>
      </c>
      <c r="B24" s="52" t="s">
        <v>13</v>
      </c>
      <c r="C24" s="53" t="s">
        <v>14</v>
      </c>
      <c r="D24" s="54">
        <v>90</v>
      </c>
      <c r="E24" s="54">
        <v>94</v>
      </c>
      <c r="F24" s="54"/>
      <c r="G24" s="54">
        <v>85</v>
      </c>
      <c r="H24" s="54">
        <v>85</v>
      </c>
      <c r="I24" s="54">
        <v>91</v>
      </c>
      <c r="J24" s="54">
        <v>89</v>
      </c>
      <c r="K24" s="54">
        <f t="shared" si="0"/>
        <v>449</v>
      </c>
      <c r="L24" s="55">
        <f t="shared" si="1"/>
        <v>89.8</v>
      </c>
    </row>
    <row r="25" spans="1:12" ht="15.75" customHeight="1" x14ac:dyDescent="0.25">
      <c r="A25" s="51">
        <v>22</v>
      </c>
      <c r="B25" s="52" t="s">
        <v>83</v>
      </c>
      <c r="C25" s="53" t="s">
        <v>84</v>
      </c>
      <c r="D25" s="54">
        <v>74</v>
      </c>
      <c r="E25" s="54"/>
      <c r="F25" s="54">
        <v>69</v>
      </c>
      <c r="G25" s="54">
        <v>94</v>
      </c>
      <c r="H25" s="54">
        <v>92</v>
      </c>
      <c r="I25" s="54">
        <v>94</v>
      </c>
      <c r="J25" s="54">
        <v>94</v>
      </c>
      <c r="K25" s="54">
        <f t="shared" si="0"/>
        <v>448</v>
      </c>
      <c r="L25" s="55">
        <f t="shared" si="1"/>
        <v>89.6</v>
      </c>
    </row>
    <row r="26" spans="1:12" ht="15.75" customHeight="1" x14ac:dyDescent="0.25">
      <c r="A26" s="51">
        <v>23</v>
      </c>
      <c r="B26" s="52" t="s">
        <v>41</v>
      </c>
      <c r="C26" s="53" t="s">
        <v>162</v>
      </c>
      <c r="D26" s="54">
        <v>84</v>
      </c>
      <c r="E26" s="54">
        <v>67</v>
      </c>
      <c r="F26" s="54"/>
      <c r="G26" s="54">
        <v>93</v>
      </c>
      <c r="H26" s="54">
        <v>84</v>
      </c>
      <c r="I26" s="54">
        <v>94</v>
      </c>
      <c r="J26" s="54">
        <v>92</v>
      </c>
      <c r="K26" s="54">
        <f t="shared" si="0"/>
        <v>447</v>
      </c>
      <c r="L26" s="55">
        <f t="shared" si="1"/>
        <v>89.4</v>
      </c>
    </row>
    <row r="27" spans="1:12" ht="15.75" customHeight="1" x14ac:dyDescent="0.25">
      <c r="A27" s="51">
        <v>24</v>
      </c>
      <c r="B27" s="52" t="s">
        <v>21</v>
      </c>
      <c r="C27" s="53" t="s">
        <v>22</v>
      </c>
      <c r="D27" s="54">
        <v>74</v>
      </c>
      <c r="E27" s="54">
        <v>90</v>
      </c>
      <c r="F27" s="54"/>
      <c r="G27" s="54">
        <v>91</v>
      </c>
      <c r="H27" s="54">
        <v>81</v>
      </c>
      <c r="I27" s="54">
        <v>96</v>
      </c>
      <c r="J27" s="54">
        <v>88</v>
      </c>
      <c r="K27" s="54">
        <f t="shared" si="0"/>
        <v>446</v>
      </c>
      <c r="L27" s="55">
        <f t="shared" si="1"/>
        <v>89.2</v>
      </c>
    </row>
    <row r="28" spans="1:12" ht="15.75" customHeight="1" x14ac:dyDescent="0.25">
      <c r="A28" s="51">
        <v>25</v>
      </c>
      <c r="B28" s="52" t="s">
        <v>87</v>
      </c>
      <c r="C28" s="53" t="s">
        <v>167</v>
      </c>
      <c r="D28" s="54">
        <v>90</v>
      </c>
      <c r="E28" s="54"/>
      <c r="F28" s="54">
        <v>80</v>
      </c>
      <c r="G28" s="54">
        <v>67</v>
      </c>
      <c r="H28" s="54">
        <v>85</v>
      </c>
      <c r="I28" s="54">
        <v>93</v>
      </c>
      <c r="J28" s="54">
        <v>91</v>
      </c>
      <c r="K28" s="54">
        <f t="shared" si="0"/>
        <v>439</v>
      </c>
      <c r="L28" s="55">
        <f t="shared" si="1"/>
        <v>87.8</v>
      </c>
    </row>
    <row r="29" spans="1:12" ht="15.75" customHeight="1" x14ac:dyDescent="0.25">
      <c r="A29" s="51">
        <v>26</v>
      </c>
      <c r="B29" s="52" t="s">
        <v>56</v>
      </c>
      <c r="C29" s="53" t="s">
        <v>57</v>
      </c>
      <c r="D29" s="54">
        <v>81</v>
      </c>
      <c r="E29" s="54">
        <v>91</v>
      </c>
      <c r="F29" s="54"/>
      <c r="G29" s="54">
        <v>91</v>
      </c>
      <c r="H29" s="54">
        <v>78</v>
      </c>
      <c r="I29" s="54">
        <v>83</v>
      </c>
      <c r="J29" s="54">
        <v>92</v>
      </c>
      <c r="K29" s="54">
        <f t="shared" si="0"/>
        <v>438</v>
      </c>
      <c r="L29" s="55">
        <f t="shared" si="1"/>
        <v>87.6</v>
      </c>
    </row>
    <row r="30" spans="1:12" ht="15.75" customHeight="1" x14ac:dyDescent="0.25">
      <c r="A30" s="51">
        <v>27</v>
      </c>
      <c r="B30" s="52" t="s">
        <v>132</v>
      </c>
      <c r="C30" s="53" t="s">
        <v>133</v>
      </c>
      <c r="D30" s="54">
        <v>80</v>
      </c>
      <c r="E30" s="54"/>
      <c r="F30" s="54">
        <v>83</v>
      </c>
      <c r="G30" s="54">
        <v>80</v>
      </c>
      <c r="H30" s="54">
        <v>89</v>
      </c>
      <c r="I30" s="54">
        <v>95</v>
      </c>
      <c r="J30" s="54">
        <v>89</v>
      </c>
      <c r="K30" s="54">
        <f t="shared" si="0"/>
        <v>436</v>
      </c>
      <c r="L30" s="55">
        <f t="shared" si="1"/>
        <v>87.2</v>
      </c>
    </row>
    <row r="31" spans="1:12" ht="15.75" customHeight="1" x14ac:dyDescent="0.25">
      <c r="A31" s="51">
        <v>28</v>
      </c>
      <c r="B31" s="52" t="s">
        <v>11</v>
      </c>
      <c r="C31" s="53" t="s">
        <v>12</v>
      </c>
      <c r="D31" s="54">
        <v>74</v>
      </c>
      <c r="E31" s="54"/>
      <c r="F31" s="54">
        <v>88</v>
      </c>
      <c r="G31" s="54">
        <v>80</v>
      </c>
      <c r="H31" s="54">
        <v>77</v>
      </c>
      <c r="I31" s="54">
        <v>87</v>
      </c>
      <c r="J31" s="54">
        <v>98</v>
      </c>
      <c r="K31" s="54">
        <f t="shared" si="0"/>
        <v>430</v>
      </c>
      <c r="L31" s="55">
        <f t="shared" si="1"/>
        <v>86</v>
      </c>
    </row>
    <row r="32" spans="1:12" ht="15.75" customHeight="1" x14ac:dyDescent="0.25">
      <c r="A32" s="51">
        <v>29</v>
      </c>
      <c r="B32" s="52" t="s">
        <v>85</v>
      </c>
      <c r="C32" s="53" t="s">
        <v>86</v>
      </c>
      <c r="D32" s="54">
        <v>83</v>
      </c>
      <c r="E32" s="54"/>
      <c r="F32" s="54">
        <v>85</v>
      </c>
      <c r="G32" s="54">
        <v>80</v>
      </c>
      <c r="H32" s="54">
        <v>57</v>
      </c>
      <c r="I32" s="54">
        <v>84</v>
      </c>
      <c r="J32" s="54">
        <v>97</v>
      </c>
      <c r="K32" s="54">
        <f t="shared" si="0"/>
        <v>429</v>
      </c>
      <c r="L32" s="55">
        <f t="shared" si="1"/>
        <v>85.8</v>
      </c>
    </row>
    <row r="33" spans="1:12" ht="15.75" customHeight="1" x14ac:dyDescent="0.25">
      <c r="A33" s="51">
        <v>30</v>
      </c>
      <c r="B33" s="52" t="s">
        <v>123</v>
      </c>
      <c r="C33" s="53" t="s">
        <v>124</v>
      </c>
      <c r="D33" s="54">
        <v>78</v>
      </c>
      <c r="E33" s="54">
        <v>96</v>
      </c>
      <c r="F33" s="54"/>
      <c r="G33" s="54">
        <v>76</v>
      </c>
      <c r="H33" s="54">
        <v>70</v>
      </c>
      <c r="I33" s="54">
        <v>87</v>
      </c>
      <c r="J33" s="54">
        <v>88</v>
      </c>
      <c r="K33" s="54">
        <f t="shared" si="0"/>
        <v>425</v>
      </c>
      <c r="L33" s="55">
        <f t="shared" si="1"/>
        <v>85</v>
      </c>
    </row>
    <row r="34" spans="1:12" ht="15.75" customHeight="1" x14ac:dyDescent="0.25">
      <c r="A34" s="51">
        <v>31</v>
      </c>
      <c r="B34" s="52" t="s">
        <v>42</v>
      </c>
      <c r="C34" s="53" t="s">
        <v>43</v>
      </c>
      <c r="D34" s="54">
        <v>87</v>
      </c>
      <c r="E34" s="54">
        <v>84</v>
      </c>
      <c r="F34" s="54"/>
      <c r="G34" s="54">
        <v>53</v>
      </c>
      <c r="H34" s="54">
        <v>68</v>
      </c>
      <c r="I34" s="54">
        <v>97</v>
      </c>
      <c r="J34" s="54">
        <v>86</v>
      </c>
      <c r="K34" s="54">
        <f t="shared" si="0"/>
        <v>422</v>
      </c>
      <c r="L34" s="55">
        <f t="shared" si="1"/>
        <v>84.4</v>
      </c>
    </row>
    <row r="35" spans="1:12" ht="15.75" customHeight="1" x14ac:dyDescent="0.25">
      <c r="A35" s="51">
        <v>32</v>
      </c>
      <c r="B35" s="52" t="s">
        <v>100</v>
      </c>
      <c r="C35" s="53" t="s">
        <v>101</v>
      </c>
      <c r="D35" s="54">
        <v>83</v>
      </c>
      <c r="E35" s="54">
        <v>78</v>
      </c>
      <c r="F35" s="54"/>
      <c r="G35" s="54">
        <v>85</v>
      </c>
      <c r="H35" s="54">
        <v>82</v>
      </c>
      <c r="I35" s="54">
        <v>83</v>
      </c>
      <c r="J35" s="54">
        <v>89</v>
      </c>
      <c r="K35" s="54">
        <f t="shared" si="0"/>
        <v>422</v>
      </c>
      <c r="L35" s="55">
        <f t="shared" si="1"/>
        <v>84.4</v>
      </c>
    </row>
    <row r="36" spans="1:12" ht="15.75" customHeight="1" x14ac:dyDescent="0.25">
      <c r="A36" s="51">
        <v>33</v>
      </c>
      <c r="B36" s="52" t="s">
        <v>48</v>
      </c>
      <c r="C36" s="53" t="s">
        <v>49</v>
      </c>
      <c r="D36" s="54">
        <v>74</v>
      </c>
      <c r="E36" s="54">
        <v>86</v>
      </c>
      <c r="F36" s="54"/>
      <c r="G36" s="54">
        <v>78</v>
      </c>
      <c r="H36" s="54">
        <v>86</v>
      </c>
      <c r="I36" s="54">
        <v>86</v>
      </c>
      <c r="J36" s="54">
        <v>82</v>
      </c>
      <c r="K36" s="54">
        <f t="shared" ref="K36:K67" si="2">LARGE(D36:J36,1)+LARGE(D36:J36,2)+LARGE(D36:J36,3)+LARGE(D36:J36,4)+LARGE(D36:J36,5)</f>
        <v>418</v>
      </c>
      <c r="L36" s="55">
        <f t="shared" ref="L36:L67" si="3">K36/5</f>
        <v>83.6</v>
      </c>
    </row>
    <row r="37" spans="1:12" ht="15.75" customHeight="1" x14ac:dyDescent="0.25">
      <c r="A37" s="51">
        <v>34</v>
      </c>
      <c r="B37" s="52" t="s">
        <v>117</v>
      </c>
      <c r="C37" s="53" t="s">
        <v>118</v>
      </c>
      <c r="D37" s="54">
        <v>76</v>
      </c>
      <c r="E37" s="54"/>
      <c r="F37" s="54">
        <v>68</v>
      </c>
      <c r="G37" s="54">
        <v>86</v>
      </c>
      <c r="H37" s="54">
        <v>81</v>
      </c>
      <c r="I37" s="54">
        <v>85</v>
      </c>
      <c r="J37" s="54">
        <v>88</v>
      </c>
      <c r="K37" s="54">
        <f t="shared" si="2"/>
        <v>416</v>
      </c>
      <c r="L37" s="55">
        <f t="shared" si="3"/>
        <v>83.2</v>
      </c>
    </row>
    <row r="38" spans="1:12" ht="15.75" customHeight="1" x14ac:dyDescent="0.25">
      <c r="A38" s="51">
        <v>35</v>
      </c>
      <c r="B38" s="52" t="s">
        <v>102</v>
      </c>
      <c r="C38" s="53" t="s">
        <v>168</v>
      </c>
      <c r="D38" s="54">
        <v>85</v>
      </c>
      <c r="E38" s="54"/>
      <c r="F38" s="54">
        <v>82</v>
      </c>
      <c r="G38" s="54">
        <v>61</v>
      </c>
      <c r="H38" s="54">
        <v>67</v>
      </c>
      <c r="I38" s="54">
        <v>89</v>
      </c>
      <c r="J38" s="54">
        <v>89</v>
      </c>
      <c r="K38" s="54">
        <f t="shared" si="2"/>
        <v>412</v>
      </c>
      <c r="L38" s="55">
        <f t="shared" si="3"/>
        <v>82.4</v>
      </c>
    </row>
    <row r="39" spans="1:12" x14ac:dyDescent="0.25">
      <c r="A39" s="51">
        <v>36</v>
      </c>
      <c r="B39" s="52" t="s">
        <v>46</v>
      </c>
      <c r="C39" s="53" t="s">
        <v>47</v>
      </c>
      <c r="D39" s="54">
        <v>83</v>
      </c>
      <c r="E39" s="54">
        <v>80</v>
      </c>
      <c r="F39" s="54"/>
      <c r="G39" s="54">
        <v>59</v>
      </c>
      <c r="H39" s="54">
        <v>79</v>
      </c>
      <c r="I39" s="54">
        <v>92</v>
      </c>
      <c r="J39" s="54">
        <v>77</v>
      </c>
      <c r="K39" s="54">
        <f t="shared" si="2"/>
        <v>411</v>
      </c>
      <c r="L39" s="55">
        <f t="shared" si="3"/>
        <v>82.2</v>
      </c>
    </row>
    <row r="40" spans="1:12" ht="15.75" customHeight="1" x14ac:dyDescent="0.25">
      <c r="A40" s="51">
        <v>37</v>
      </c>
      <c r="B40" s="52" t="s">
        <v>111</v>
      </c>
      <c r="C40" s="53" t="s">
        <v>112</v>
      </c>
      <c r="D40" s="54">
        <v>74</v>
      </c>
      <c r="E40" s="54"/>
      <c r="F40" s="54">
        <v>79</v>
      </c>
      <c r="G40" s="54">
        <v>59</v>
      </c>
      <c r="H40" s="54">
        <v>86</v>
      </c>
      <c r="I40" s="54">
        <v>84</v>
      </c>
      <c r="J40" s="54">
        <v>86</v>
      </c>
      <c r="K40" s="54">
        <f t="shared" si="2"/>
        <v>409</v>
      </c>
      <c r="L40" s="55">
        <f t="shared" si="3"/>
        <v>81.8</v>
      </c>
    </row>
    <row r="41" spans="1:12" ht="15.75" customHeight="1" x14ac:dyDescent="0.25">
      <c r="A41" s="51">
        <v>38</v>
      </c>
      <c r="B41" s="52" t="s">
        <v>78</v>
      </c>
      <c r="C41" s="53" t="s">
        <v>166</v>
      </c>
      <c r="D41" s="54">
        <v>77</v>
      </c>
      <c r="E41" s="54">
        <v>81</v>
      </c>
      <c r="F41" s="54"/>
      <c r="G41" s="54">
        <v>68</v>
      </c>
      <c r="H41" s="54">
        <v>79</v>
      </c>
      <c r="I41" s="54">
        <v>85</v>
      </c>
      <c r="J41" s="54">
        <v>86</v>
      </c>
      <c r="K41" s="54">
        <f t="shared" si="2"/>
        <v>408</v>
      </c>
      <c r="L41" s="55">
        <f t="shared" si="3"/>
        <v>81.599999999999994</v>
      </c>
    </row>
    <row r="42" spans="1:12" ht="15.75" customHeight="1" x14ac:dyDescent="0.25">
      <c r="A42" s="51">
        <v>39</v>
      </c>
      <c r="B42" s="52" t="s">
        <v>119</v>
      </c>
      <c r="C42" s="53" t="s">
        <v>120</v>
      </c>
      <c r="D42" s="54">
        <v>77</v>
      </c>
      <c r="E42" s="54"/>
      <c r="F42" s="54">
        <v>74</v>
      </c>
      <c r="G42" s="54">
        <v>63</v>
      </c>
      <c r="H42" s="54">
        <v>74</v>
      </c>
      <c r="I42" s="54">
        <v>97</v>
      </c>
      <c r="J42" s="54">
        <v>85</v>
      </c>
      <c r="K42" s="54">
        <f t="shared" si="2"/>
        <v>407</v>
      </c>
      <c r="L42" s="55">
        <f t="shared" si="3"/>
        <v>81.400000000000006</v>
      </c>
    </row>
    <row r="43" spans="1:12" ht="15.75" customHeight="1" x14ac:dyDescent="0.25">
      <c r="A43" s="51">
        <v>40</v>
      </c>
      <c r="B43" s="52" t="s">
        <v>125</v>
      </c>
      <c r="C43" s="53" t="s">
        <v>126</v>
      </c>
      <c r="D43" s="54">
        <v>87</v>
      </c>
      <c r="E43" s="54"/>
      <c r="F43" s="54">
        <v>56</v>
      </c>
      <c r="G43" s="54">
        <v>68</v>
      </c>
      <c r="H43" s="54">
        <v>65</v>
      </c>
      <c r="I43" s="54">
        <v>95</v>
      </c>
      <c r="J43" s="54">
        <v>91</v>
      </c>
      <c r="K43" s="54">
        <f t="shared" si="2"/>
        <v>406</v>
      </c>
      <c r="L43" s="55">
        <f t="shared" si="3"/>
        <v>81.2</v>
      </c>
    </row>
    <row r="44" spans="1:12" ht="15.75" customHeight="1" x14ac:dyDescent="0.25">
      <c r="A44" s="51">
        <v>41</v>
      </c>
      <c r="B44" s="52" t="s">
        <v>88</v>
      </c>
      <c r="C44" s="53" t="s">
        <v>89</v>
      </c>
      <c r="D44" s="54">
        <v>68</v>
      </c>
      <c r="E44" s="54">
        <v>86</v>
      </c>
      <c r="F44" s="56"/>
      <c r="G44" s="54">
        <v>44</v>
      </c>
      <c r="H44" s="54">
        <v>73</v>
      </c>
      <c r="I44" s="54">
        <v>82</v>
      </c>
      <c r="J44" s="54">
        <v>92</v>
      </c>
      <c r="K44" s="54">
        <f t="shared" si="2"/>
        <v>401</v>
      </c>
      <c r="L44" s="55">
        <f t="shared" si="3"/>
        <v>80.2</v>
      </c>
    </row>
    <row r="45" spans="1:12" ht="15.75" customHeight="1" x14ac:dyDescent="0.25">
      <c r="A45" s="51">
        <v>42</v>
      </c>
      <c r="B45" s="52" t="s">
        <v>138</v>
      </c>
      <c r="C45" s="53" t="s">
        <v>170</v>
      </c>
      <c r="D45" s="54">
        <v>84</v>
      </c>
      <c r="E45" s="54">
        <v>57</v>
      </c>
      <c r="F45" s="54"/>
      <c r="G45" s="54">
        <v>37</v>
      </c>
      <c r="H45" s="54">
        <v>72</v>
      </c>
      <c r="I45" s="54">
        <v>93</v>
      </c>
      <c r="J45" s="54">
        <v>95</v>
      </c>
      <c r="K45" s="54">
        <f t="shared" si="2"/>
        <v>401</v>
      </c>
      <c r="L45" s="55">
        <f t="shared" si="3"/>
        <v>80.2</v>
      </c>
    </row>
    <row r="46" spans="1:12" ht="15.75" customHeight="1" x14ac:dyDescent="0.25">
      <c r="A46" s="51">
        <v>43</v>
      </c>
      <c r="B46" s="52" t="s">
        <v>31</v>
      </c>
      <c r="C46" s="53" t="s">
        <v>32</v>
      </c>
      <c r="D46" s="54">
        <v>77</v>
      </c>
      <c r="E46" s="54">
        <v>81</v>
      </c>
      <c r="F46" s="54"/>
      <c r="G46" s="54">
        <v>71</v>
      </c>
      <c r="H46" s="54">
        <v>79</v>
      </c>
      <c r="I46" s="54">
        <v>82</v>
      </c>
      <c r="J46" s="54">
        <v>81</v>
      </c>
      <c r="K46" s="54">
        <f t="shared" si="2"/>
        <v>400</v>
      </c>
      <c r="L46" s="55">
        <f t="shared" si="3"/>
        <v>80</v>
      </c>
    </row>
    <row r="47" spans="1:12" ht="15.75" customHeight="1" x14ac:dyDescent="0.25">
      <c r="A47" s="51">
        <v>44</v>
      </c>
      <c r="B47" s="52" t="s">
        <v>34</v>
      </c>
      <c r="C47" s="53" t="s">
        <v>35</v>
      </c>
      <c r="D47" s="54">
        <v>79</v>
      </c>
      <c r="E47" s="54"/>
      <c r="F47" s="54">
        <v>81</v>
      </c>
      <c r="G47" s="54">
        <v>51</v>
      </c>
      <c r="H47" s="54">
        <v>78</v>
      </c>
      <c r="I47" s="54">
        <v>78</v>
      </c>
      <c r="J47" s="54">
        <v>84</v>
      </c>
      <c r="K47" s="54">
        <f t="shared" si="2"/>
        <v>400</v>
      </c>
      <c r="L47" s="55">
        <f t="shared" si="3"/>
        <v>80</v>
      </c>
    </row>
    <row r="48" spans="1:12" ht="15.75" customHeight="1" x14ac:dyDescent="0.25">
      <c r="A48" s="57">
        <v>45</v>
      </c>
      <c r="B48" s="58" t="s">
        <v>92</v>
      </c>
      <c r="C48" s="59" t="s">
        <v>93</v>
      </c>
      <c r="D48" s="60">
        <v>79</v>
      </c>
      <c r="E48" s="60">
        <v>79</v>
      </c>
      <c r="F48" s="60"/>
      <c r="G48" s="60">
        <v>51</v>
      </c>
      <c r="H48" s="60">
        <v>70</v>
      </c>
      <c r="I48" s="60">
        <v>89</v>
      </c>
      <c r="J48" s="60">
        <v>80</v>
      </c>
      <c r="K48" s="60">
        <f t="shared" si="2"/>
        <v>397</v>
      </c>
      <c r="L48" s="61">
        <f t="shared" si="3"/>
        <v>79.400000000000006</v>
      </c>
    </row>
    <row r="49" spans="1:12" ht="15.75" customHeight="1" x14ac:dyDescent="0.25">
      <c r="A49" s="57">
        <v>46</v>
      </c>
      <c r="B49" s="58" t="s">
        <v>94</v>
      </c>
      <c r="C49" s="59" t="s">
        <v>95</v>
      </c>
      <c r="D49" s="60">
        <v>76</v>
      </c>
      <c r="E49" s="60"/>
      <c r="F49" s="60">
        <v>80</v>
      </c>
      <c r="G49" s="60">
        <v>59</v>
      </c>
      <c r="H49" s="60">
        <v>68</v>
      </c>
      <c r="I49" s="60">
        <v>79</v>
      </c>
      <c r="J49" s="60">
        <v>87</v>
      </c>
      <c r="K49" s="60">
        <f t="shared" si="2"/>
        <v>390</v>
      </c>
      <c r="L49" s="61">
        <f t="shared" si="3"/>
        <v>78</v>
      </c>
    </row>
    <row r="50" spans="1:12" ht="15.75" customHeight="1" x14ac:dyDescent="0.25">
      <c r="A50" s="57">
        <v>47</v>
      </c>
      <c r="B50" s="58" t="s">
        <v>127</v>
      </c>
      <c r="C50" s="59" t="s">
        <v>169</v>
      </c>
      <c r="D50" s="60">
        <v>74</v>
      </c>
      <c r="E50" s="60"/>
      <c r="F50" s="60">
        <v>81</v>
      </c>
      <c r="G50" s="60">
        <v>32</v>
      </c>
      <c r="H50" s="60">
        <v>57</v>
      </c>
      <c r="I50" s="60">
        <v>82</v>
      </c>
      <c r="J50" s="60">
        <v>93</v>
      </c>
      <c r="K50" s="60">
        <f t="shared" si="2"/>
        <v>387</v>
      </c>
      <c r="L50" s="61">
        <f t="shared" si="3"/>
        <v>77.400000000000006</v>
      </c>
    </row>
    <row r="51" spans="1:12" ht="15.75" customHeight="1" x14ac:dyDescent="0.25">
      <c r="A51" s="57">
        <v>48</v>
      </c>
      <c r="B51" s="58" t="s">
        <v>67</v>
      </c>
      <c r="C51" s="59" t="s">
        <v>68</v>
      </c>
      <c r="D51" s="60">
        <v>65</v>
      </c>
      <c r="E51" s="60"/>
      <c r="F51" s="60">
        <v>81</v>
      </c>
      <c r="G51" s="60">
        <v>75</v>
      </c>
      <c r="H51" s="60">
        <v>68</v>
      </c>
      <c r="I51" s="60">
        <v>74</v>
      </c>
      <c r="J51" s="60">
        <v>87</v>
      </c>
      <c r="K51" s="60">
        <f t="shared" si="2"/>
        <v>385</v>
      </c>
      <c r="L51" s="61">
        <f t="shared" si="3"/>
        <v>77</v>
      </c>
    </row>
    <row r="52" spans="1:12" ht="15.75" customHeight="1" x14ac:dyDescent="0.25">
      <c r="A52" s="57">
        <v>49</v>
      </c>
      <c r="B52" s="58" t="s">
        <v>109</v>
      </c>
      <c r="C52" s="59" t="s">
        <v>110</v>
      </c>
      <c r="D52" s="60">
        <v>69</v>
      </c>
      <c r="E52" s="60">
        <v>90</v>
      </c>
      <c r="F52" s="60"/>
      <c r="G52" s="60">
        <v>72</v>
      </c>
      <c r="H52" s="60">
        <v>69</v>
      </c>
      <c r="I52" s="60">
        <v>85</v>
      </c>
      <c r="J52" s="60">
        <v>69</v>
      </c>
      <c r="K52" s="60">
        <f t="shared" si="2"/>
        <v>385</v>
      </c>
      <c r="L52" s="61">
        <f t="shared" si="3"/>
        <v>77</v>
      </c>
    </row>
    <row r="53" spans="1:12" ht="15.75" customHeight="1" x14ac:dyDescent="0.25">
      <c r="A53" s="57">
        <v>50</v>
      </c>
      <c r="B53" s="58" t="s">
        <v>7</v>
      </c>
      <c r="C53" s="59" t="s">
        <v>8</v>
      </c>
      <c r="D53" s="60">
        <v>77</v>
      </c>
      <c r="E53" s="60"/>
      <c r="F53" s="60">
        <v>61</v>
      </c>
      <c r="G53" s="60">
        <v>67</v>
      </c>
      <c r="H53" s="60">
        <v>76</v>
      </c>
      <c r="I53" s="60">
        <v>86</v>
      </c>
      <c r="J53" s="60">
        <v>74</v>
      </c>
      <c r="K53" s="60">
        <f t="shared" si="2"/>
        <v>380</v>
      </c>
      <c r="L53" s="61">
        <f t="shared" si="3"/>
        <v>76</v>
      </c>
    </row>
    <row r="54" spans="1:12" ht="15.75" customHeight="1" x14ac:dyDescent="0.25">
      <c r="A54" s="57">
        <v>51</v>
      </c>
      <c r="B54" s="58" t="s">
        <v>54</v>
      </c>
      <c r="C54" s="59" t="s">
        <v>55</v>
      </c>
      <c r="D54" s="60">
        <v>80</v>
      </c>
      <c r="E54" s="60">
        <v>81</v>
      </c>
      <c r="F54" s="60"/>
      <c r="G54" s="60">
        <v>51</v>
      </c>
      <c r="H54" s="60">
        <v>57</v>
      </c>
      <c r="I54" s="60">
        <v>80</v>
      </c>
      <c r="J54" s="60">
        <v>82</v>
      </c>
      <c r="K54" s="60">
        <f t="shared" si="2"/>
        <v>380</v>
      </c>
      <c r="L54" s="61">
        <f t="shared" si="3"/>
        <v>76</v>
      </c>
    </row>
    <row r="55" spans="1:12" ht="15.75" customHeight="1" x14ac:dyDescent="0.25">
      <c r="A55" s="57">
        <v>52</v>
      </c>
      <c r="B55" s="58" t="s">
        <v>128</v>
      </c>
      <c r="C55" s="59" t="s">
        <v>129</v>
      </c>
      <c r="D55" s="60">
        <v>75</v>
      </c>
      <c r="E55" s="60">
        <v>87</v>
      </c>
      <c r="F55" s="60"/>
      <c r="G55" s="60">
        <v>69</v>
      </c>
      <c r="H55" s="60">
        <v>71</v>
      </c>
      <c r="I55" s="60">
        <v>64</v>
      </c>
      <c r="J55" s="60">
        <v>77</v>
      </c>
      <c r="K55" s="60">
        <f t="shared" si="2"/>
        <v>379</v>
      </c>
      <c r="L55" s="61">
        <f t="shared" si="3"/>
        <v>75.8</v>
      </c>
    </row>
    <row r="56" spans="1:12" ht="15.75" customHeight="1" x14ac:dyDescent="0.25">
      <c r="A56" s="57">
        <v>53</v>
      </c>
      <c r="B56" s="58" t="s">
        <v>76</v>
      </c>
      <c r="C56" s="59" t="s">
        <v>77</v>
      </c>
      <c r="D56" s="60">
        <v>70</v>
      </c>
      <c r="E56" s="60">
        <v>78</v>
      </c>
      <c r="F56" s="60"/>
      <c r="G56" s="60">
        <v>67</v>
      </c>
      <c r="H56" s="60">
        <v>74</v>
      </c>
      <c r="I56" s="60">
        <v>71</v>
      </c>
      <c r="J56" s="60">
        <v>79</v>
      </c>
      <c r="K56" s="60">
        <f t="shared" si="2"/>
        <v>372</v>
      </c>
      <c r="L56" s="61">
        <f t="shared" si="3"/>
        <v>74.400000000000006</v>
      </c>
    </row>
    <row r="57" spans="1:12" ht="15.75" customHeight="1" x14ac:dyDescent="0.25">
      <c r="A57" s="57">
        <v>54</v>
      </c>
      <c r="B57" s="58" t="s">
        <v>75</v>
      </c>
      <c r="C57" s="59" t="s">
        <v>165</v>
      </c>
      <c r="D57" s="60">
        <v>71</v>
      </c>
      <c r="E57" s="60">
        <v>63</v>
      </c>
      <c r="F57" s="60"/>
      <c r="G57" s="60">
        <v>51</v>
      </c>
      <c r="H57" s="60">
        <v>71</v>
      </c>
      <c r="I57" s="60">
        <v>84</v>
      </c>
      <c r="J57" s="60">
        <v>73</v>
      </c>
      <c r="K57" s="60">
        <f t="shared" si="2"/>
        <v>362</v>
      </c>
      <c r="L57" s="61">
        <f t="shared" si="3"/>
        <v>72.400000000000006</v>
      </c>
    </row>
    <row r="58" spans="1:12" ht="15.75" customHeight="1" x14ac:dyDescent="0.25">
      <c r="A58" s="57">
        <v>55</v>
      </c>
      <c r="B58" s="58" t="s">
        <v>38</v>
      </c>
      <c r="C58" s="59" t="s">
        <v>161</v>
      </c>
      <c r="D58" s="60">
        <v>71</v>
      </c>
      <c r="E58" s="60">
        <v>63</v>
      </c>
      <c r="F58" s="60"/>
      <c r="G58" s="60">
        <v>75</v>
      </c>
      <c r="H58" s="60">
        <v>58</v>
      </c>
      <c r="I58" s="60">
        <v>83</v>
      </c>
      <c r="J58" s="60">
        <v>69</v>
      </c>
      <c r="K58" s="60">
        <f t="shared" si="2"/>
        <v>361</v>
      </c>
      <c r="L58" s="61">
        <f t="shared" si="3"/>
        <v>72.2</v>
      </c>
    </row>
    <row r="59" spans="1:12" ht="15.75" customHeight="1" x14ac:dyDescent="0.25">
      <c r="A59" s="57">
        <v>56</v>
      </c>
      <c r="B59" s="58" t="s">
        <v>65</v>
      </c>
      <c r="C59" s="59" t="s">
        <v>66</v>
      </c>
      <c r="D59" s="60">
        <v>66</v>
      </c>
      <c r="E59" s="60">
        <v>83</v>
      </c>
      <c r="F59" s="60"/>
      <c r="G59" s="60">
        <v>36</v>
      </c>
      <c r="H59" s="60">
        <v>51</v>
      </c>
      <c r="I59" s="60">
        <v>71</v>
      </c>
      <c r="J59" s="60">
        <v>80</v>
      </c>
      <c r="K59" s="60">
        <f t="shared" si="2"/>
        <v>351</v>
      </c>
      <c r="L59" s="61">
        <f t="shared" si="3"/>
        <v>70.2</v>
      </c>
    </row>
    <row r="60" spans="1:12" ht="15.75" customHeight="1" x14ac:dyDescent="0.25">
      <c r="A60" s="57">
        <v>57</v>
      </c>
      <c r="B60" s="58" t="s">
        <v>73</v>
      </c>
      <c r="C60" s="59" t="s">
        <v>74</v>
      </c>
      <c r="D60" s="60">
        <v>63</v>
      </c>
      <c r="E60" s="60">
        <v>66</v>
      </c>
      <c r="F60" s="60"/>
      <c r="G60" s="60">
        <v>58</v>
      </c>
      <c r="H60" s="60">
        <v>62</v>
      </c>
      <c r="I60" s="60">
        <v>62</v>
      </c>
      <c r="J60" s="60">
        <v>94</v>
      </c>
      <c r="K60" s="60">
        <f t="shared" si="2"/>
        <v>347</v>
      </c>
      <c r="L60" s="61">
        <f t="shared" si="3"/>
        <v>69.400000000000006</v>
      </c>
    </row>
    <row r="61" spans="1:12" ht="15.75" customHeight="1" x14ac:dyDescent="0.25">
      <c r="A61" s="57">
        <v>58</v>
      </c>
      <c r="B61" s="58" t="s">
        <v>96</v>
      </c>
      <c r="C61" s="59" t="s">
        <v>97</v>
      </c>
      <c r="D61" s="60">
        <v>76</v>
      </c>
      <c r="E61" s="60">
        <v>69</v>
      </c>
      <c r="F61" s="60"/>
      <c r="G61" s="60">
        <v>51</v>
      </c>
      <c r="H61" s="60">
        <v>52</v>
      </c>
      <c r="I61" s="60">
        <v>78</v>
      </c>
      <c r="J61" s="60">
        <v>72</v>
      </c>
      <c r="K61" s="60">
        <f t="shared" si="2"/>
        <v>347</v>
      </c>
      <c r="L61" s="61">
        <f t="shared" si="3"/>
        <v>69.400000000000006</v>
      </c>
    </row>
    <row r="62" spans="1:12" ht="15.75" customHeight="1" x14ac:dyDescent="0.25">
      <c r="A62" s="57">
        <v>59</v>
      </c>
      <c r="B62" s="58" t="s">
        <v>58</v>
      </c>
      <c r="C62" s="59" t="s">
        <v>59</v>
      </c>
      <c r="D62" s="60">
        <v>76</v>
      </c>
      <c r="E62" s="60">
        <v>65</v>
      </c>
      <c r="F62" s="60"/>
      <c r="G62" s="60">
        <v>39</v>
      </c>
      <c r="H62" s="60">
        <v>56</v>
      </c>
      <c r="I62" s="60">
        <v>70</v>
      </c>
      <c r="J62" s="60">
        <v>77</v>
      </c>
      <c r="K62" s="60">
        <f t="shared" si="2"/>
        <v>344</v>
      </c>
      <c r="L62" s="61">
        <f t="shared" si="3"/>
        <v>68.8</v>
      </c>
    </row>
    <row r="63" spans="1:12" ht="15.75" customHeight="1" x14ac:dyDescent="0.25">
      <c r="A63" s="57">
        <v>60</v>
      </c>
      <c r="B63" s="58" t="s">
        <v>136</v>
      </c>
      <c r="C63" s="59" t="s">
        <v>137</v>
      </c>
      <c r="D63" s="60">
        <v>79</v>
      </c>
      <c r="E63" s="60">
        <v>77</v>
      </c>
      <c r="F63" s="60"/>
      <c r="G63" s="60">
        <v>58</v>
      </c>
      <c r="H63" s="60">
        <v>49</v>
      </c>
      <c r="I63" s="60">
        <v>53</v>
      </c>
      <c r="J63" s="60">
        <v>72</v>
      </c>
      <c r="K63" s="60">
        <f t="shared" si="2"/>
        <v>339</v>
      </c>
      <c r="L63" s="61">
        <f t="shared" si="3"/>
        <v>67.8</v>
      </c>
    </row>
    <row r="64" spans="1:12" ht="15.75" customHeight="1" x14ac:dyDescent="0.25">
      <c r="A64" s="57">
        <v>61</v>
      </c>
      <c r="B64" s="58" t="s">
        <v>98</v>
      </c>
      <c r="C64" s="59" t="s">
        <v>99</v>
      </c>
      <c r="D64" s="60">
        <v>70</v>
      </c>
      <c r="E64" s="60">
        <v>61</v>
      </c>
      <c r="F64" s="60"/>
      <c r="G64" s="60">
        <v>32</v>
      </c>
      <c r="H64" s="60">
        <v>54</v>
      </c>
      <c r="I64" s="60">
        <v>70</v>
      </c>
      <c r="J64" s="60">
        <v>76</v>
      </c>
      <c r="K64" s="60">
        <f t="shared" si="2"/>
        <v>331</v>
      </c>
      <c r="L64" s="61">
        <f t="shared" si="3"/>
        <v>66.2</v>
      </c>
    </row>
    <row r="65" spans="1:12" ht="15.75" customHeight="1" x14ac:dyDescent="0.25">
      <c r="A65" s="57">
        <v>62</v>
      </c>
      <c r="B65" s="58" t="s">
        <v>36</v>
      </c>
      <c r="C65" s="59" t="s">
        <v>37</v>
      </c>
      <c r="D65" s="60">
        <v>69</v>
      </c>
      <c r="E65" s="60">
        <v>74</v>
      </c>
      <c r="F65" s="60"/>
      <c r="G65" s="60">
        <v>43</v>
      </c>
      <c r="H65" s="60">
        <v>54</v>
      </c>
      <c r="I65" s="60">
        <v>54</v>
      </c>
      <c r="J65" s="60">
        <v>68</v>
      </c>
      <c r="K65" s="60">
        <f t="shared" si="2"/>
        <v>319</v>
      </c>
      <c r="L65" s="61">
        <f t="shared" si="3"/>
        <v>63.8</v>
      </c>
    </row>
    <row r="66" spans="1:12" ht="15.75" customHeight="1" x14ac:dyDescent="0.25">
      <c r="A66" s="57">
        <v>63</v>
      </c>
      <c r="B66" s="58" t="s">
        <v>44</v>
      </c>
      <c r="C66" s="59" t="s">
        <v>45</v>
      </c>
      <c r="D66" s="60">
        <v>59</v>
      </c>
      <c r="E66" s="60">
        <v>73</v>
      </c>
      <c r="F66" s="60"/>
      <c r="G66" s="60">
        <v>32</v>
      </c>
      <c r="H66" s="60">
        <v>54</v>
      </c>
      <c r="I66" s="60">
        <v>67</v>
      </c>
      <c r="J66" s="60">
        <v>56</v>
      </c>
      <c r="K66" s="60">
        <f t="shared" si="2"/>
        <v>309</v>
      </c>
      <c r="L66" s="61">
        <f t="shared" si="3"/>
        <v>61.8</v>
      </c>
    </row>
    <row r="67" spans="1:12" ht="15.75" customHeight="1" x14ac:dyDescent="0.25">
      <c r="A67" s="57">
        <v>64</v>
      </c>
      <c r="B67" s="58" t="s">
        <v>115</v>
      </c>
      <c r="C67" s="59" t="s">
        <v>116</v>
      </c>
      <c r="D67" s="60">
        <v>58</v>
      </c>
      <c r="E67" s="60">
        <v>67</v>
      </c>
      <c r="F67" s="60"/>
      <c r="G67" s="60">
        <v>40</v>
      </c>
      <c r="H67" s="60">
        <v>53</v>
      </c>
      <c r="I67" s="60">
        <v>62</v>
      </c>
      <c r="J67" s="60">
        <v>68</v>
      </c>
      <c r="K67" s="60">
        <f t="shared" si="2"/>
        <v>308</v>
      </c>
      <c r="L67" s="61">
        <f t="shared" si="3"/>
        <v>61.6</v>
      </c>
    </row>
    <row r="68" spans="1:12" ht="15.75" customHeight="1" x14ac:dyDescent="0.25">
      <c r="A68" s="57">
        <v>65</v>
      </c>
      <c r="B68" s="58" t="s">
        <v>63</v>
      </c>
      <c r="C68" s="59" t="s">
        <v>64</v>
      </c>
      <c r="D68" s="60">
        <v>76</v>
      </c>
      <c r="E68" s="60">
        <v>39</v>
      </c>
      <c r="F68" s="60"/>
      <c r="G68" s="60">
        <v>39</v>
      </c>
      <c r="H68" s="60">
        <v>57</v>
      </c>
      <c r="I68" s="60">
        <v>65</v>
      </c>
      <c r="J68" s="60">
        <v>67</v>
      </c>
      <c r="K68" s="60">
        <f t="shared" ref="K68:K74" si="4">LARGE(D68:J68,1)+LARGE(D68:J68,2)+LARGE(D68:J68,3)+LARGE(D68:J68,4)+LARGE(D68:J68,5)</f>
        <v>304</v>
      </c>
      <c r="L68" s="61">
        <f t="shared" ref="L68:L74" si="5">K68/5</f>
        <v>60.8</v>
      </c>
    </row>
    <row r="69" spans="1:12" ht="15.75" customHeight="1" x14ac:dyDescent="0.25">
      <c r="A69" s="57">
        <v>66</v>
      </c>
      <c r="B69" s="58" t="s">
        <v>121</v>
      </c>
      <c r="C69" s="59" t="s">
        <v>122</v>
      </c>
      <c r="D69" s="60">
        <v>54</v>
      </c>
      <c r="E69" s="60"/>
      <c r="F69" s="60">
        <v>54</v>
      </c>
      <c r="G69" s="60">
        <v>55</v>
      </c>
      <c r="H69" s="60">
        <v>52</v>
      </c>
      <c r="I69" s="60">
        <v>68</v>
      </c>
      <c r="J69" s="60">
        <v>71</v>
      </c>
      <c r="K69" s="60">
        <f t="shared" si="4"/>
        <v>302</v>
      </c>
      <c r="L69" s="61">
        <f t="shared" si="5"/>
        <v>60.4</v>
      </c>
    </row>
    <row r="70" spans="1:12" ht="15.75" customHeight="1" x14ac:dyDescent="0.25">
      <c r="A70" s="62">
        <v>67</v>
      </c>
      <c r="B70" s="63" t="s">
        <v>60</v>
      </c>
      <c r="C70" s="64" t="s">
        <v>164</v>
      </c>
      <c r="D70" s="65">
        <v>49</v>
      </c>
      <c r="E70" s="65"/>
      <c r="F70" s="65">
        <v>60</v>
      </c>
      <c r="G70" s="65">
        <v>47</v>
      </c>
      <c r="H70" s="65">
        <v>45</v>
      </c>
      <c r="I70" s="65">
        <v>51</v>
      </c>
      <c r="J70" s="65">
        <v>65</v>
      </c>
      <c r="K70" s="65">
        <f t="shared" si="4"/>
        <v>272</v>
      </c>
      <c r="L70" s="66">
        <f t="shared" si="5"/>
        <v>54.4</v>
      </c>
    </row>
    <row r="71" spans="1:12" ht="15.75" customHeight="1" x14ac:dyDescent="0.25">
      <c r="A71" s="62">
        <v>68</v>
      </c>
      <c r="B71" s="63" t="s">
        <v>23</v>
      </c>
      <c r="C71" s="64" t="s">
        <v>24</v>
      </c>
      <c r="D71" s="65">
        <v>61</v>
      </c>
      <c r="E71" s="65">
        <v>50</v>
      </c>
      <c r="F71" s="65"/>
      <c r="G71" s="65">
        <v>32</v>
      </c>
      <c r="H71" s="65">
        <v>50</v>
      </c>
      <c r="I71" s="65">
        <v>43</v>
      </c>
      <c r="J71" s="65">
        <v>66</v>
      </c>
      <c r="K71" s="65">
        <f t="shared" si="4"/>
        <v>270</v>
      </c>
      <c r="L71" s="66">
        <f t="shared" si="5"/>
        <v>54</v>
      </c>
    </row>
    <row r="72" spans="1:12" ht="15.75" customHeight="1" x14ac:dyDescent="0.25">
      <c r="A72" s="62">
        <v>69</v>
      </c>
      <c r="B72" s="63" t="s">
        <v>90</v>
      </c>
      <c r="C72" s="64" t="s">
        <v>91</v>
      </c>
      <c r="D72" s="65">
        <v>60</v>
      </c>
      <c r="E72" s="65"/>
      <c r="F72" s="65">
        <v>53</v>
      </c>
      <c r="G72" s="65">
        <v>38</v>
      </c>
      <c r="H72" s="65">
        <v>39</v>
      </c>
      <c r="I72" s="65">
        <v>51</v>
      </c>
      <c r="J72" s="65">
        <v>63</v>
      </c>
      <c r="K72" s="65">
        <f t="shared" si="4"/>
        <v>266</v>
      </c>
      <c r="L72" s="66">
        <f t="shared" si="5"/>
        <v>53.2</v>
      </c>
    </row>
    <row r="73" spans="1:12" ht="15.75" customHeight="1" x14ac:dyDescent="0.25">
      <c r="A73" s="62">
        <v>70</v>
      </c>
      <c r="B73" s="63" t="s">
        <v>134</v>
      </c>
      <c r="C73" s="64" t="s">
        <v>135</v>
      </c>
      <c r="D73" s="65">
        <v>50</v>
      </c>
      <c r="E73" s="65">
        <v>45</v>
      </c>
      <c r="F73" s="65"/>
      <c r="G73" s="65">
        <v>24</v>
      </c>
      <c r="H73" s="65">
        <v>37</v>
      </c>
      <c r="I73" s="65">
        <v>45</v>
      </c>
      <c r="J73" s="65">
        <v>70</v>
      </c>
      <c r="K73" s="65">
        <f t="shared" si="4"/>
        <v>247</v>
      </c>
      <c r="L73" s="66">
        <f t="shared" si="5"/>
        <v>49.4</v>
      </c>
    </row>
    <row r="74" spans="1:12" ht="15.75" customHeight="1" thickBot="1" x14ac:dyDescent="0.3">
      <c r="A74" s="62">
        <v>71</v>
      </c>
      <c r="B74" s="67" t="s">
        <v>39</v>
      </c>
      <c r="C74" s="68" t="s">
        <v>40</v>
      </c>
      <c r="D74" s="69">
        <v>50</v>
      </c>
      <c r="E74" s="69"/>
      <c r="F74" s="69">
        <v>38</v>
      </c>
      <c r="G74" s="69">
        <v>26</v>
      </c>
      <c r="H74" s="69">
        <v>44</v>
      </c>
      <c r="I74" s="69">
        <v>46</v>
      </c>
      <c r="J74" s="69">
        <v>57</v>
      </c>
      <c r="K74" s="69">
        <f t="shared" si="4"/>
        <v>235</v>
      </c>
      <c r="L74" s="70">
        <f t="shared" si="5"/>
        <v>47</v>
      </c>
    </row>
    <row r="75" spans="1:12" ht="15.75" customHeight="1" x14ac:dyDescent="0.2"/>
    <row r="76" spans="1:12" ht="15.75" customHeight="1" x14ac:dyDescent="0.25">
      <c r="B76" s="1" t="s">
        <v>142</v>
      </c>
      <c r="C76" s="7"/>
      <c r="D76" s="8"/>
      <c r="E76"/>
      <c r="H76" s="24" t="s">
        <v>147</v>
      </c>
      <c r="I76" s="24"/>
      <c r="J76" s="24"/>
      <c r="K76" s="24"/>
    </row>
    <row r="77" spans="1:12" ht="15.75" customHeight="1" x14ac:dyDescent="0.25">
      <c r="B77" s="1" t="s">
        <v>143</v>
      </c>
      <c r="C77" s="7"/>
      <c r="D77" s="8"/>
      <c r="E77"/>
      <c r="H77" s="24" t="s">
        <v>148</v>
      </c>
      <c r="I77" s="24"/>
      <c r="J77" s="24"/>
      <c r="K77" s="24"/>
    </row>
    <row r="78" spans="1:12" ht="15.75" customHeight="1" x14ac:dyDescent="0.25">
      <c r="B78" s="1" t="s">
        <v>144</v>
      </c>
      <c r="C78" s="7"/>
      <c r="D78" s="8"/>
      <c r="E78"/>
      <c r="F78"/>
      <c r="G78"/>
    </row>
    <row r="79" spans="1:12" ht="15.75" customHeight="1" x14ac:dyDescent="0.25">
      <c r="B79" s="1" t="s">
        <v>145</v>
      </c>
      <c r="C79" s="7"/>
      <c r="D79" s="8"/>
      <c r="E79"/>
      <c r="F79"/>
      <c r="G79"/>
    </row>
    <row r="80" spans="1:12" ht="15.75" customHeight="1" x14ac:dyDescent="0.25">
      <c r="B80" s="1" t="s">
        <v>146</v>
      </c>
      <c r="C80" s="7"/>
      <c r="D80" s="8"/>
      <c r="E80"/>
      <c r="F80"/>
      <c r="G80"/>
      <c r="H80"/>
      <c r="I80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ortState xmlns:xlrd2="http://schemas.microsoft.com/office/spreadsheetml/2017/richdata2" ref="A4:L74">
    <sortCondition descending="1" ref="L4:L74"/>
  </sortState>
  <mergeCells count="4">
    <mergeCell ref="H76:K76"/>
    <mergeCell ref="H77:K77"/>
    <mergeCell ref="A1:L1"/>
    <mergeCell ref="A2:L2"/>
  </mergeCells>
  <printOptions horizontalCentered="1" verticalCentered="1"/>
  <pageMargins left="0.70866141732283472" right="0.70866141732283472" top="0.74803149606299213" bottom="0.74803149606299213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002"/>
  <sheetViews>
    <sheetView workbookViewId="0">
      <selection activeCell="B25" sqref="B25"/>
    </sheetView>
  </sheetViews>
  <sheetFormatPr defaultColWidth="14.42578125" defaultRowHeight="15" customHeight="1" x14ac:dyDescent="0.25"/>
  <cols>
    <col min="1" max="2" width="8.7109375" customWidth="1"/>
    <col min="3" max="3" width="28.140625" bestFit="1" customWidth="1"/>
    <col min="4" max="4" width="11.140625" bestFit="1" customWidth="1"/>
    <col min="5" max="5" width="9.28515625" bestFit="1" customWidth="1"/>
    <col min="6" max="26" width="8.7109375" customWidth="1"/>
  </cols>
  <sheetData>
    <row r="3" spans="2:6" ht="15" customHeight="1" x14ac:dyDescent="0.3">
      <c r="B3" s="26" t="s">
        <v>150</v>
      </c>
      <c r="C3" s="26"/>
      <c r="D3" s="26"/>
      <c r="E3" s="26"/>
      <c r="F3" s="26"/>
    </row>
    <row r="4" spans="2:6" ht="15" customHeight="1" x14ac:dyDescent="0.3">
      <c r="B4" s="27" t="s">
        <v>151</v>
      </c>
      <c r="C4" s="28"/>
      <c r="D4" s="28"/>
      <c r="E4" s="28"/>
      <c r="F4" s="29"/>
    </row>
    <row r="5" spans="2:6" ht="15" customHeight="1" x14ac:dyDescent="0.3">
      <c r="B5" s="30"/>
      <c r="C5" s="31"/>
      <c r="D5" s="31"/>
      <c r="E5" s="31"/>
      <c r="F5" s="32"/>
    </row>
    <row r="6" spans="2:6" ht="15" customHeight="1" x14ac:dyDescent="0.3">
      <c r="B6" s="27" t="s">
        <v>152</v>
      </c>
      <c r="C6" s="28"/>
      <c r="D6" s="28"/>
      <c r="E6" s="28"/>
      <c r="F6" s="29"/>
    </row>
    <row r="7" spans="2:6" ht="15" customHeight="1" x14ac:dyDescent="0.3">
      <c r="B7" s="3">
        <v>1</v>
      </c>
      <c r="C7" s="33" t="s">
        <v>25</v>
      </c>
      <c r="D7" s="34"/>
      <c r="E7" s="30">
        <v>98.6</v>
      </c>
      <c r="F7" s="32"/>
    </row>
    <row r="8" spans="2:6" ht="15" customHeight="1" x14ac:dyDescent="0.3">
      <c r="B8" s="3">
        <v>2</v>
      </c>
      <c r="C8" s="33" t="s">
        <v>103</v>
      </c>
      <c r="D8" s="34"/>
      <c r="E8" s="30">
        <v>97.6</v>
      </c>
      <c r="F8" s="32"/>
    </row>
    <row r="9" spans="2:6" ht="15" customHeight="1" x14ac:dyDescent="0.3">
      <c r="B9" s="3">
        <v>3</v>
      </c>
      <c r="C9" s="33" t="s">
        <v>153</v>
      </c>
      <c r="D9" s="34"/>
      <c r="E9" s="30">
        <v>97.4</v>
      </c>
      <c r="F9" s="32"/>
    </row>
    <row r="10" spans="2:6" ht="15" customHeight="1" x14ac:dyDescent="0.3">
      <c r="B10" s="30"/>
      <c r="C10" s="31"/>
      <c r="D10" s="31"/>
      <c r="E10" s="31"/>
      <c r="F10" s="32"/>
    </row>
    <row r="11" spans="2:6" ht="15" customHeight="1" x14ac:dyDescent="0.3">
      <c r="B11" s="27" t="s">
        <v>154</v>
      </c>
      <c r="C11" s="28"/>
      <c r="D11" s="28"/>
      <c r="E11" s="28"/>
      <c r="F11" s="29"/>
    </row>
    <row r="12" spans="2:6" ht="15" customHeight="1" x14ac:dyDescent="0.3">
      <c r="B12" s="3" t="s">
        <v>149</v>
      </c>
      <c r="C12" s="3" t="s">
        <v>155</v>
      </c>
      <c r="D12" s="3" t="s">
        <v>156</v>
      </c>
      <c r="E12" s="3" t="s">
        <v>157</v>
      </c>
      <c r="F12" s="4"/>
    </row>
    <row r="13" spans="2:6" ht="15" customHeight="1" x14ac:dyDescent="0.3">
      <c r="B13" s="3">
        <v>1</v>
      </c>
      <c r="C13" s="3" t="s">
        <v>25</v>
      </c>
      <c r="D13" s="3" t="s">
        <v>158</v>
      </c>
      <c r="E13" s="3">
        <v>96</v>
      </c>
      <c r="F13" s="4"/>
    </row>
    <row r="14" spans="2:6" ht="15" customHeight="1" x14ac:dyDescent="0.3">
      <c r="B14" s="3">
        <v>2</v>
      </c>
      <c r="C14" s="3" t="s">
        <v>153</v>
      </c>
      <c r="D14" s="3" t="s">
        <v>158</v>
      </c>
      <c r="E14" s="3">
        <v>96</v>
      </c>
      <c r="F14" s="4"/>
    </row>
    <row r="15" spans="2:6" ht="15" customHeight="1" x14ac:dyDescent="0.3">
      <c r="B15" s="3">
        <v>3</v>
      </c>
      <c r="C15" s="3" t="s">
        <v>25</v>
      </c>
      <c r="D15" s="3" t="s">
        <v>139</v>
      </c>
      <c r="E15" s="3">
        <v>99</v>
      </c>
      <c r="F15" s="4"/>
    </row>
    <row r="16" spans="2:6" ht="15" customHeight="1" x14ac:dyDescent="0.3">
      <c r="B16" s="3">
        <v>4</v>
      </c>
      <c r="C16" s="3" t="s">
        <v>25</v>
      </c>
      <c r="D16" s="3" t="s">
        <v>3</v>
      </c>
      <c r="E16" s="3">
        <v>100</v>
      </c>
      <c r="F16" s="4"/>
    </row>
    <row r="17" spans="2:6" ht="15" customHeight="1" x14ac:dyDescent="0.3">
      <c r="B17" s="3">
        <v>5</v>
      </c>
      <c r="C17" s="3" t="s">
        <v>159</v>
      </c>
      <c r="D17" s="3" t="s">
        <v>4</v>
      </c>
      <c r="E17" s="3">
        <v>99</v>
      </c>
      <c r="F17" s="4"/>
    </row>
    <row r="18" spans="2:6" ht="15" customHeight="1" x14ac:dyDescent="0.3">
      <c r="B18" s="3">
        <v>6</v>
      </c>
      <c r="C18" s="3" t="s">
        <v>159</v>
      </c>
      <c r="D18" s="3" t="s">
        <v>160</v>
      </c>
      <c r="E18" s="3">
        <v>100</v>
      </c>
      <c r="F18" s="4"/>
    </row>
    <row r="19" spans="2:6" ht="15" customHeight="1" x14ac:dyDescent="0.3">
      <c r="B19" s="3">
        <v>7</v>
      </c>
      <c r="C19" s="3" t="s">
        <v>159</v>
      </c>
      <c r="D19" s="3" t="s">
        <v>140</v>
      </c>
      <c r="E19" s="3">
        <v>96</v>
      </c>
      <c r="F19" s="4"/>
    </row>
    <row r="20" spans="2:6" ht="15" customHeight="1" x14ac:dyDescent="0.3">
      <c r="B20" s="3">
        <v>8</v>
      </c>
      <c r="C20" s="3" t="s">
        <v>81</v>
      </c>
      <c r="D20" s="3" t="s">
        <v>140</v>
      </c>
      <c r="E20" s="3">
        <v>96</v>
      </c>
      <c r="F20" s="4"/>
    </row>
    <row r="21" spans="2:6" ht="15" customHeight="1" x14ac:dyDescent="0.3">
      <c r="B21" s="3">
        <v>9</v>
      </c>
      <c r="C21" s="3" t="s">
        <v>25</v>
      </c>
      <c r="D21" s="3" t="s">
        <v>5</v>
      </c>
      <c r="E21" s="3">
        <v>99</v>
      </c>
      <c r="F21" s="4"/>
    </row>
    <row r="22" spans="2:6" ht="15" customHeight="1" x14ac:dyDescent="0.3">
      <c r="B22" s="3">
        <v>10</v>
      </c>
      <c r="C22" s="3" t="s">
        <v>153</v>
      </c>
      <c r="D22" s="3" t="s">
        <v>5</v>
      </c>
      <c r="E22" s="3">
        <v>99</v>
      </c>
      <c r="F22" s="4"/>
    </row>
    <row r="23" spans="2:6" ht="15.75" customHeight="1" x14ac:dyDescent="0.3">
      <c r="B23" s="3">
        <v>11</v>
      </c>
      <c r="C23" s="3" t="s">
        <v>27</v>
      </c>
      <c r="D23" s="3" t="s">
        <v>5</v>
      </c>
      <c r="E23" s="3">
        <v>99</v>
      </c>
      <c r="F23" s="4"/>
    </row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2">
    <mergeCell ref="B3:F3"/>
    <mergeCell ref="B4:F4"/>
    <mergeCell ref="B6:F6"/>
    <mergeCell ref="B10:F10"/>
    <mergeCell ref="B11:F11"/>
    <mergeCell ref="B5:F5"/>
    <mergeCell ref="C7:D7"/>
    <mergeCell ref="C8:D8"/>
    <mergeCell ref="C9:D9"/>
    <mergeCell ref="E7:F7"/>
    <mergeCell ref="E8:F8"/>
    <mergeCell ref="E9:F9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1"/>
  <sheetViews>
    <sheetView workbookViewId="0">
      <selection activeCell="B21" sqref="B21"/>
    </sheetView>
  </sheetViews>
  <sheetFormatPr defaultColWidth="14.42578125" defaultRowHeight="15" customHeight="1" x14ac:dyDescent="0.25"/>
  <cols>
    <col min="1" max="1" width="29" bestFit="1" customWidth="1"/>
    <col min="2" max="6" width="10.7109375" customWidth="1"/>
    <col min="7" max="26" width="8.7109375" customWidth="1"/>
  </cols>
  <sheetData>
    <row r="1" spans="1:6" ht="15" customHeight="1" x14ac:dyDescent="0.3">
      <c r="A1" s="35" t="s">
        <v>184</v>
      </c>
      <c r="B1" s="35"/>
      <c r="C1" s="35"/>
      <c r="D1" s="35"/>
      <c r="E1" s="35"/>
      <c r="F1" s="35"/>
    </row>
    <row r="2" spans="1:6" ht="15" customHeight="1" x14ac:dyDescent="0.3">
      <c r="A2" s="9"/>
      <c r="B2" s="9"/>
      <c r="C2" s="9"/>
      <c r="D2" s="9"/>
      <c r="E2" s="9"/>
      <c r="F2" s="9"/>
    </row>
    <row r="3" spans="1:6" ht="15" customHeight="1" x14ac:dyDescent="0.3">
      <c r="A3" s="35" t="s">
        <v>185</v>
      </c>
      <c r="B3" s="35"/>
      <c r="C3" s="35"/>
      <c r="D3" s="35"/>
      <c r="E3" s="35"/>
      <c r="F3" s="35"/>
    </row>
    <row r="5" spans="1:6" ht="15" customHeight="1" x14ac:dyDescent="0.3">
      <c r="A5" s="10"/>
      <c r="B5" s="11">
        <v>2026</v>
      </c>
      <c r="C5" s="11">
        <v>2025</v>
      </c>
      <c r="D5" s="11">
        <v>2024</v>
      </c>
      <c r="E5" s="11">
        <v>2023</v>
      </c>
      <c r="F5" s="11">
        <v>2022</v>
      </c>
    </row>
    <row r="6" spans="1:6" ht="15" customHeight="1" x14ac:dyDescent="0.3">
      <c r="A6" s="10" t="s">
        <v>172</v>
      </c>
      <c r="B6" s="11">
        <v>71</v>
      </c>
      <c r="C6" s="11">
        <v>75</v>
      </c>
      <c r="D6" s="11">
        <v>76</v>
      </c>
      <c r="E6" s="11">
        <v>68</v>
      </c>
      <c r="F6" s="11">
        <v>75</v>
      </c>
    </row>
    <row r="7" spans="1:6" ht="15" customHeight="1" x14ac:dyDescent="0.3">
      <c r="A7" s="10" t="s">
        <v>173</v>
      </c>
      <c r="B7" s="11">
        <v>71</v>
      </c>
      <c r="C7" s="11">
        <v>75</v>
      </c>
      <c r="D7" s="11">
        <v>76</v>
      </c>
      <c r="E7" s="11">
        <v>67</v>
      </c>
      <c r="F7" s="11">
        <v>75</v>
      </c>
    </row>
    <row r="8" spans="1:6" ht="15" customHeight="1" x14ac:dyDescent="0.3">
      <c r="A8" s="10" t="s">
        <v>174</v>
      </c>
      <c r="B8" s="11">
        <v>44</v>
      </c>
      <c r="C8" s="11">
        <v>45</v>
      </c>
      <c r="D8" s="11">
        <v>27</v>
      </c>
      <c r="E8" s="11">
        <v>24</v>
      </c>
      <c r="F8" s="11">
        <v>42</v>
      </c>
    </row>
    <row r="9" spans="1:6" ht="15" customHeight="1" x14ac:dyDescent="0.3">
      <c r="A9" s="10" t="s">
        <v>175</v>
      </c>
      <c r="B9" s="11">
        <v>22</v>
      </c>
      <c r="C9" s="11">
        <v>23</v>
      </c>
      <c r="D9" s="11">
        <v>34</v>
      </c>
      <c r="E9" s="11">
        <v>38</v>
      </c>
      <c r="F9" s="11">
        <v>32</v>
      </c>
    </row>
    <row r="10" spans="1:6" ht="15" customHeight="1" x14ac:dyDescent="0.3">
      <c r="A10" s="10" t="s">
        <v>176</v>
      </c>
      <c r="B10" s="11">
        <v>3</v>
      </c>
      <c r="C10" s="11">
        <v>7</v>
      </c>
      <c r="D10" s="11">
        <v>10</v>
      </c>
      <c r="E10" s="11">
        <v>5</v>
      </c>
      <c r="F10" s="11">
        <v>1</v>
      </c>
    </row>
    <row r="11" spans="1:6" ht="15" customHeight="1" x14ac:dyDescent="0.3">
      <c r="A11" s="10" t="s">
        <v>177</v>
      </c>
      <c r="B11" s="11">
        <v>2</v>
      </c>
      <c r="C11" s="11" t="s">
        <v>183</v>
      </c>
      <c r="D11" s="11">
        <v>5</v>
      </c>
      <c r="E11" s="11" t="s">
        <v>183</v>
      </c>
      <c r="F11" s="11" t="s">
        <v>183</v>
      </c>
    </row>
    <row r="12" spans="1:6" ht="15" customHeight="1" x14ac:dyDescent="0.3">
      <c r="A12" s="10" t="s">
        <v>178</v>
      </c>
      <c r="B12" s="11" t="s">
        <v>183</v>
      </c>
      <c r="C12" s="11" t="s">
        <v>183</v>
      </c>
      <c r="D12" s="11" t="s">
        <v>183</v>
      </c>
      <c r="E12" s="11">
        <v>1</v>
      </c>
      <c r="F12" s="11" t="s">
        <v>183</v>
      </c>
    </row>
    <row r="13" spans="1:6" ht="15" customHeight="1" x14ac:dyDescent="0.3">
      <c r="A13" s="10" t="s">
        <v>179</v>
      </c>
      <c r="B13" s="11" t="s">
        <v>183</v>
      </c>
      <c r="C13" s="11" t="s">
        <v>183</v>
      </c>
      <c r="D13" s="11" t="s">
        <v>183</v>
      </c>
      <c r="E13" s="11" t="s">
        <v>183</v>
      </c>
      <c r="F13" s="11" t="s">
        <v>183</v>
      </c>
    </row>
    <row r="14" spans="1:6" ht="15" customHeight="1" x14ac:dyDescent="0.3">
      <c r="A14" s="10" t="s">
        <v>180</v>
      </c>
      <c r="B14" s="11" t="s">
        <v>183</v>
      </c>
      <c r="C14" s="11" t="s">
        <v>183</v>
      </c>
      <c r="D14" s="11" t="s">
        <v>183</v>
      </c>
      <c r="E14" s="11" t="s">
        <v>183</v>
      </c>
      <c r="F14" s="11" t="s">
        <v>183</v>
      </c>
    </row>
    <row r="15" spans="1:6" ht="15" customHeight="1" x14ac:dyDescent="0.3">
      <c r="A15" s="10" t="s">
        <v>181</v>
      </c>
      <c r="B15" s="11">
        <v>100</v>
      </c>
      <c r="C15" s="11">
        <v>100</v>
      </c>
      <c r="D15" s="11">
        <v>100</v>
      </c>
      <c r="E15" s="11">
        <v>99</v>
      </c>
      <c r="F15" s="11">
        <v>100</v>
      </c>
    </row>
    <row r="16" spans="1:6" ht="15" customHeight="1" x14ac:dyDescent="0.3">
      <c r="A16" s="10" t="s">
        <v>182</v>
      </c>
      <c r="B16" s="11">
        <v>98.6</v>
      </c>
      <c r="C16" s="11">
        <v>97</v>
      </c>
      <c r="D16" s="11">
        <v>97</v>
      </c>
      <c r="E16" s="11">
        <v>93.6</v>
      </c>
      <c r="F16" s="11">
        <v>97.2</v>
      </c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A1:F1"/>
    <mergeCell ref="A3:F3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24"/>
  <sheetViews>
    <sheetView workbookViewId="0">
      <selection activeCell="B6" sqref="B6:G6"/>
    </sheetView>
  </sheetViews>
  <sheetFormatPr defaultRowHeight="15" x14ac:dyDescent="0.25"/>
  <cols>
    <col min="1" max="1" width="16.5703125" customWidth="1"/>
    <col min="2" max="7" width="12.7109375" customWidth="1"/>
    <col min="10" max="10" width="14.7109375" bestFit="1" customWidth="1"/>
    <col min="11" max="12" width="7.7109375" customWidth="1"/>
  </cols>
  <sheetData>
    <row r="2" spans="1:21" ht="18.75" x14ac:dyDescent="0.3">
      <c r="A2" s="35" t="s">
        <v>150</v>
      </c>
      <c r="B2" s="35"/>
      <c r="C2" s="35"/>
      <c r="D2" s="35"/>
      <c r="E2" s="35"/>
      <c r="F2" s="35"/>
      <c r="G2" s="35"/>
    </row>
    <row r="3" spans="1:21" ht="18.75" x14ac:dyDescent="0.3">
      <c r="A3" s="35" t="s">
        <v>151</v>
      </c>
      <c r="B3" s="35"/>
      <c r="C3" s="35"/>
      <c r="D3" s="35"/>
      <c r="E3" s="35"/>
      <c r="F3" s="35"/>
      <c r="G3" s="35"/>
    </row>
    <row r="5" spans="1:21" ht="15.75" x14ac:dyDescent="0.25">
      <c r="A5" s="25" t="s">
        <v>186</v>
      </c>
      <c r="B5" s="25"/>
      <c r="C5" s="25"/>
      <c r="D5" s="25"/>
      <c r="E5" s="25"/>
      <c r="F5" s="25"/>
      <c r="G5" s="25"/>
    </row>
    <row r="6" spans="1:21" ht="28.5" customHeight="1" x14ac:dyDescent="0.3">
      <c r="A6" s="12" t="s">
        <v>187</v>
      </c>
      <c r="B6" s="12" t="s">
        <v>188</v>
      </c>
      <c r="C6" s="12" t="s">
        <v>189</v>
      </c>
      <c r="D6" s="12" t="s">
        <v>190</v>
      </c>
      <c r="E6" s="12" t="s">
        <v>191</v>
      </c>
      <c r="F6" s="12" t="s">
        <v>192</v>
      </c>
      <c r="G6" s="13" t="s">
        <v>193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8.75" x14ac:dyDescent="0.3">
      <c r="A7" s="14" t="s">
        <v>194</v>
      </c>
      <c r="B7" s="15">
        <v>14</v>
      </c>
      <c r="C7" s="16">
        <v>19</v>
      </c>
      <c r="D7" s="16">
        <v>32</v>
      </c>
      <c r="E7" s="16">
        <v>5</v>
      </c>
      <c r="F7" s="16">
        <v>3</v>
      </c>
      <c r="G7" s="16">
        <v>71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15.75" x14ac:dyDescent="0.25">
      <c r="A8" s="14" t="s">
        <v>195</v>
      </c>
      <c r="B8" s="15">
        <v>14</v>
      </c>
      <c r="C8" s="16">
        <v>9</v>
      </c>
      <c r="D8" s="16">
        <v>15</v>
      </c>
      <c r="E8" s="16">
        <v>2</v>
      </c>
      <c r="F8" s="16">
        <v>3</v>
      </c>
      <c r="G8" s="16">
        <v>42</v>
      </c>
    </row>
    <row r="9" spans="1:21" ht="15.75" x14ac:dyDescent="0.25">
      <c r="A9" s="14" t="s">
        <v>196</v>
      </c>
      <c r="B9" s="15">
        <v>4</v>
      </c>
      <c r="C9" s="16">
        <v>14</v>
      </c>
      <c r="D9" s="16">
        <v>7</v>
      </c>
      <c r="E9" s="16">
        <v>3</v>
      </c>
      <c r="F9" s="16">
        <v>1</v>
      </c>
      <c r="G9" s="16">
        <v>29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5.75" x14ac:dyDescent="0.25">
      <c r="A10" s="14" t="s">
        <v>197</v>
      </c>
      <c r="B10" s="15">
        <v>19</v>
      </c>
      <c r="C10" s="16">
        <v>10</v>
      </c>
      <c r="D10" s="16">
        <v>15</v>
      </c>
      <c r="E10" s="16">
        <v>12</v>
      </c>
      <c r="F10" s="16">
        <v>15</v>
      </c>
      <c r="G10" s="16">
        <v>71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7"/>
    </row>
    <row r="11" spans="1:21" ht="15.75" x14ac:dyDescent="0.25">
      <c r="A11" s="14" t="s">
        <v>198</v>
      </c>
      <c r="B11" s="15">
        <v>11</v>
      </c>
      <c r="C11" s="16">
        <v>19</v>
      </c>
      <c r="D11" s="16">
        <v>22</v>
      </c>
      <c r="E11" s="16">
        <v>14</v>
      </c>
      <c r="F11" s="16">
        <v>6</v>
      </c>
      <c r="G11" s="16">
        <v>71</v>
      </c>
      <c r="J11" s="5"/>
      <c r="K11" s="18"/>
      <c r="L11" s="19"/>
      <c r="M11" s="20"/>
      <c r="N11" s="19"/>
      <c r="O11" s="20"/>
      <c r="P11" s="21"/>
      <c r="Q11" s="20"/>
      <c r="R11" s="21"/>
      <c r="S11" s="20"/>
      <c r="T11" s="21"/>
      <c r="U11" s="20"/>
    </row>
    <row r="12" spans="1:21" ht="15.75" x14ac:dyDescent="0.25">
      <c r="A12" s="14" t="s">
        <v>199</v>
      </c>
      <c r="B12" s="15">
        <v>28</v>
      </c>
      <c r="C12" s="16">
        <v>21</v>
      </c>
      <c r="D12" s="16">
        <v>15</v>
      </c>
      <c r="E12" s="16">
        <v>4</v>
      </c>
      <c r="F12" s="16">
        <v>3</v>
      </c>
      <c r="G12" s="16">
        <v>71</v>
      </c>
      <c r="J12" s="5"/>
      <c r="K12" s="18"/>
      <c r="L12" s="19"/>
      <c r="M12" s="20"/>
      <c r="N12" s="19"/>
      <c r="O12" s="20"/>
      <c r="P12" s="21"/>
      <c r="Q12" s="20"/>
      <c r="R12" s="21"/>
      <c r="S12" s="20"/>
      <c r="T12" s="21"/>
      <c r="U12" s="20"/>
    </row>
    <row r="13" spans="1:21" ht="15.75" x14ac:dyDescent="0.25">
      <c r="A13" s="14" t="s">
        <v>5</v>
      </c>
      <c r="B13" s="15">
        <v>27</v>
      </c>
      <c r="C13" s="16">
        <v>23</v>
      </c>
      <c r="D13" s="16">
        <v>19</v>
      </c>
      <c r="E13" s="16">
        <v>2</v>
      </c>
      <c r="F13" s="16">
        <v>0</v>
      </c>
      <c r="G13" s="16">
        <v>71</v>
      </c>
      <c r="J13" s="5"/>
      <c r="K13" s="18"/>
      <c r="L13" s="19"/>
      <c r="M13" s="20"/>
      <c r="N13" s="19"/>
      <c r="O13" s="20"/>
      <c r="P13" s="21"/>
      <c r="Q13" s="20"/>
      <c r="R13" s="21"/>
      <c r="S13" s="20"/>
      <c r="T13" s="21"/>
      <c r="U13" s="20"/>
    </row>
    <row r="14" spans="1:21" ht="15.75" x14ac:dyDescent="0.25">
      <c r="A14" s="5"/>
      <c r="J14" s="5"/>
      <c r="K14" s="18"/>
      <c r="L14" s="19"/>
      <c r="M14" s="20"/>
      <c r="N14" s="19"/>
      <c r="O14" s="20"/>
      <c r="P14" s="21"/>
      <c r="Q14" s="20"/>
      <c r="R14" s="21"/>
      <c r="S14" s="20"/>
      <c r="T14" s="21"/>
      <c r="U14" s="20"/>
    </row>
    <row r="15" spans="1:21" ht="15.75" x14ac:dyDescent="0.25">
      <c r="J15" s="5"/>
      <c r="K15" s="18"/>
      <c r="L15" s="19"/>
      <c r="M15" s="20"/>
      <c r="N15" s="19"/>
      <c r="O15" s="20"/>
      <c r="P15" s="21"/>
      <c r="Q15" s="20"/>
      <c r="R15" s="21"/>
      <c r="S15" s="20"/>
      <c r="T15" s="21"/>
      <c r="U15" s="20"/>
    </row>
    <row r="16" spans="1:21" ht="15.75" x14ac:dyDescent="0.25">
      <c r="A16" s="25" t="s">
        <v>186</v>
      </c>
      <c r="B16" s="25"/>
      <c r="C16" s="25"/>
      <c r="D16" s="25"/>
      <c r="E16" s="25"/>
      <c r="F16" s="25"/>
      <c r="G16" s="25"/>
      <c r="J16" s="5"/>
      <c r="K16" s="18"/>
      <c r="L16" s="19"/>
      <c r="M16" s="20"/>
      <c r="N16" s="19"/>
      <c r="O16" s="20"/>
      <c r="P16" s="21"/>
      <c r="Q16" s="20"/>
      <c r="R16" s="21"/>
      <c r="S16" s="20"/>
      <c r="T16" s="21"/>
      <c r="U16" s="20"/>
    </row>
    <row r="17" spans="1:21" ht="31.5" x14ac:dyDescent="0.25">
      <c r="A17" s="12" t="s">
        <v>187</v>
      </c>
      <c r="B17" s="12" t="s">
        <v>188</v>
      </c>
      <c r="C17" s="12" t="s">
        <v>189</v>
      </c>
      <c r="D17" s="12" t="s">
        <v>190</v>
      </c>
      <c r="E17" s="12" t="s">
        <v>191</v>
      </c>
      <c r="F17" s="12" t="s">
        <v>192</v>
      </c>
      <c r="G17" s="13" t="s">
        <v>193</v>
      </c>
      <c r="J17" s="5"/>
      <c r="K17" s="18"/>
      <c r="L17" s="19"/>
      <c r="M17" s="20"/>
      <c r="N17" s="19"/>
      <c r="O17" s="20"/>
      <c r="P17" s="21"/>
      <c r="Q17" s="20"/>
      <c r="R17" s="21"/>
      <c r="S17" s="20"/>
      <c r="T17" s="21"/>
      <c r="U17" s="20"/>
    </row>
    <row r="18" spans="1:21" ht="15.75" x14ac:dyDescent="0.25">
      <c r="A18" s="14" t="s">
        <v>194</v>
      </c>
      <c r="B18" s="15">
        <v>14</v>
      </c>
      <c r="C18" s="16">
        <v>19</v>
      </c>
      <c r="D18" s="16">
        <v>32</v>
      </c>
      <c r="E18" s="16">
        <v>5</v>
      </c>
      <c r="F18" s="16">
        <v>3</v>
      </c>
      <c r="G18" s="16">
        <v>71</v>
      </c>
    </row>
    <row r="19" spans="1:21" ht="15.75" x14ac:dyDescent="0.25">
      <c r="A19" s="14" t="s">
        <v>195</v>
      </c>
      <c r="B19" s="15">
        <v>14</v>
      </c>
      <c r="C19" s="16">
        <v>9</v>
      </c>
      <c r="D19" s="16">
        <v>15</v>
      </c>
      <c r="E19" s="16">
        <v>2</v>
      </c>
      <c r="F19" s="16">
        <v>3</v>
      </c>
      <c r="G19" s="16">
        <v>42</v>
      </c>
    </row>
    <row r="20" spans="1:21" ht="15.75" x14ac:dyDescent="0.25">
      <c r="A20" s="14" t="s">
        <v>196</v>
      </c>
      <c r="B20" s="15">
        <v>4</v>
      </c>
      <c r="C20" s="16">
        <v>14</v>
      </c>
      <c r="D20" s="16">
        <v>7</v>
      </c>
      <c r="E20" s="16">
        <v>3</v>
      </c>
      <c r="F20" s="16">
        <v>1</v>
      </c>
      <c r="G20" s="16">
        <v>29</v>
      </c>
    </row>
    <row r="21" spans="1:21" ht="15.75" x14ac:dyDescent="0.25">
      <c r="A21" s="14" t="s">
        <v>197</v>
      </c>
      <c r="B21" s="15">
        <v>19</v>
      </c>
      <c r="C21" s="16">
        <v>10</v>
      </c>
      <c r="D21" s="16">
        <v>15</v>
      </c>
      <c r="E21" s="16">
        <v>12</v>
      </c>
      <c r="F21" s="16">
        <v>15</v>
      </c>
      <c r="G21" s="16">
        <v>71</v>
      </c>
    </row>
    <row r="22" spans="1:21" ht="15.75" x14ac:dyDescent="0.25">
      <c r="A22" s="14" t="s">
        <v>198</v>
      </c>
      <c r="B22" s="15">
        <v>11</v>
      </c>
      <c r="C22" s="16">
        <v>19</v>
      </c>
      <c r="D22" s="16">
        <v>22</v>
      </c>
      <c r="E22" s="16">
        <v>14</v>
      </c>
      <c r="F22" s="16">
        <v>6</v>
      </c>
      <c r="G22" s="16">
        <v>71</v>
      </c>
    </row>
    <row r="23" spans="1:21" ht="15.75" x14ac:dyDescent="0.25">
      <c r="A23" s="14" t="s">
        <v>199</v>
      </c>
      <c r="B23" s="15">
        <v>28</v>
      </c>
      <c r="C23" s="16">
        <v>21</v>
      </c>
      <c r="D23" s="16">
        <v>15</v>
      </c>
      <c r="E23" s="16">
        <v>4</v>
      </c>
      <c r="F23" s="16">
        <v>3</v>
      </c>
      <c r="G23" s="16">
        <v>71</v>
      </c>
    </row>
    <row r="24" spans="1:21" ht="15.75" x14ac:dyDescent="0.25">
      <c r="A24" s="14" t="s">
        <v>5</v>
      </c>
      <c r="B24" s="15">
        <v>27</v>
      </c>
      <c r="C24" s="16">
        <v>23</v>
      </c>
      <c r="D24" s="16">
        <v>19</v>
      </c>
      <c r="E24" s="16">
        <v>2</v>
      </c>
      <c r="F24" s="16">
        <v>0</v>
      </c>
      <c r="G24" s="16">
        <v>71</v>
      </c>
    </row>
  </sheetData>
  <mergeCells count="7">
    <mergeCell ref="A16:G16"/>
    <mergeCell ref="J6:U6"/>
    <mergeCell ref="J7:U7"/>
    <mergeCell ref="J9:U9"/>
    <mergeCell ref="A2:G2"/>
    <mergeCell ref="A3:G3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5:N13"/>
  <sheetViews>
    <sheetView workbookViewId="0">
      <selection activeCell="L17" sqref="L17"/>
    </sheetView>
  </sheetViews>
  <sheetFormatPr defaultRowHeight="15" x14ac:dyDescent="0.25"/>
  <sheetData>
    <row r="5" spans="3:14" ht="33.75" customHeight="1" x14ac:dyDescent="0.25">
      <c r="C5" s="23" t="s">
        <v>201</v>
      </c>
      <c r="D5" s="36" t="s">
        <v>188</v>
      </c>
      <c r="E5" s="36"/>
      <c r="F5" s="36" t="s">
        <v>189</v>
      </c>
      <c r="G5" s="36"/>
      <c r="H5" s="36" t="s">
        <v>190</v>
      </c>
      <c r="I5" s="36"/>
      <c r="J5" s="36" t="s">
        <v>191</v>
      </c>
      <c r="K5" s="36"/>
      <c r="L5" s="36" t="s">
        <v>192</v>
      </c>
      <c r="M5" s="36"/>
      <c r="N5" s="13" t="s">
        <v>193</v>
      </c>
    </row>
    <row r="6" spans="3:14" ht="33.75" customHeight="1" x14ac:dyDescent="0.25">
      <c r="C6" s="23"/>
      <c r="D6" s="12" t="s">
        <v>202</v>
      </c>
      <c r="E6" s="12" t="s">
        <v>203</v>
      </c>
      <c r="F6" s="12" t="s">
        <v>202</v>
      </c>
      <c r="G6" s="12" t="s">
        <v>203</v>
      </c>
      <c r="H6" s="12" t="s">
        <v>202</v>
      </c>
      <c r="I6" s="12" t="s">
        <v>203</v>
      </c>
      <c r="J6" s="12" t="s">
        <v>202</v>
      </c>
      <c r="K6" s="12" t="s">
        <v>203</v>
      </c>
      <c r="L6" s="12" t="s">
        <v>202</v>
      </c>
      <c r="M6" s="12" t="s">
        <v>203</v>
      </c>
      <c r="N6" s="13" t="s">
        <v>204</v>
      </c>
    </row>
    <row r="7" spans="3:14" ht="15.75" x14ac:dyDescent="0.25">
      <c r="C7" s="14" t="s">
        <v>194</v>
      </c>
      <c r="D7" s="15">
        <v>14</v>
      </c>
      <c r="E7" s="15">
        <f>ROUND((D7/N7)*100,0)</f>
        <v>20</v>
      </c>
      <c r="F7" s="16">
        <v>19</v>
      </c>
      <c r="G7" s="16">
        <f>ROUND(F7/N7*100,0)</f>
        <v>27</v>
      </c>
      <c r="H7" s="16">
        <v>32</v>
      </c>
      <c r="I7" s="16">
        <f>ROUND(H7/N7*100,0)</f>
        <v>45</v>
      </c>
      <c r="J7" s="16">
        <v>5</v>
      </c>
      <c r="K7" s="16">
        <f>ROUND(J7/N7*100,0)</f>
        <v>7</v>
      </c>
      <c r="L7" s="16">
        <v>3</v>
      </c>
      <c r="M7" s="16">
        <f>ROUND(L7/N7*100,0)</f>
        <v>4</v>
      </c>
      <c r="N7" s="16">
        <v>71</v>
      </c>
    </row>
    <row r="8" spans="3:14" ht="15.75" x14ac:dyDescent="0.25">
      <c r="C8" s="14" t="s">
        <v>195</v>
      </c>
      <c r="D8" s="15">
        <v>14</v>
      </c>
      <c r="E8" s="15">
        <f t="shared" ref="E8:E13" si="0">ROUND((D8/N8)*100,0)</f>
        <v>33</v>
      </c>
      <c r="F8" s="16">
        <v>9</v>
      </c>
      <c r="G8" s="16">
        <f t="shared" ref="G8:G13" si="1">ROUND(F8/N8*100,0)</f>
        <v>21</v>
      </c>
      <c r="H8" s="16">
        <v>15</v>
      </c>
      <c r="I8" s="16">
        <f t="shared" ref="I8:I13" si="2">ROUND(H8/N8*100,0)</f>
        <v>36</v>
      </c>
      <c r="J8" s="16">
        <v>2</v>
      </c>
      <c r="K8" s="16">
        <f t="shared" ref="K8:K13" si="3">ROUND(J8/N8*100,0)</f>
        <v>5</v>
      </c>
      <c r="L8" s="16">
        <v>3</v>
      </c>
      <c r="M8" s="16">
        <f t="shared" ref="M8:M13" si="4">ROUND(L8/N8*100,0)</f>
        <v>7</v>
      </c>
      <c r="N8" s="16">
        <v>42</v>
      </c>
    </row>
    <row r="9" spans="3:14" ht="15.75" x14ac:dyDescent="0.25">
      <c r="C9" s="14" t="s">
        <v>196</v>
      </c>
      <c r="D9" s="15">
        <v>4</v>
      </c>
      <c r="E9" s="15">
        <f t="shared" si="0"/>
        <v>14</v>
      </c>
      <c r="F9" s="16">
        <v>14</v>
      </c>
      <c r="G9" s="16">
        <f t="shared" si="1"/>
        <v>48</v>
      </c>
      <c r="H9" s="16">
        <v>7</v>
      </c>
      <c r="I9" s="16">
        <f t="shared" si="2"/>
        <v>24</v>
      </c>
      <c r="J9" s="16">
        <v>3</v>
      </c>
      <c r="K9" s="16">
        <f t="shared" si="3"/>
        <v>10</v>
      </c>
      <c r="L9" s="16">
        <v>1</v>
      </c>
      <c r="M9" s="16">
        <f t="shared" si="4"/>
        <v>3</v>
      </c>
      <c r="N9" s="16">
        <v>29</v>
      </c>
    </row>
    <row r="10" spans="3:14" ht="15.75" x14ac:dyDescent="0.25">
      <c r="C10" s="14" t="s">
        <v>197</v>
      </c>
      <c r="D10" s="15">
        <v>19</v>
      </c>
      <c r="E10" s="15">
        <f t="shared" si="0"/>
        <v>27</v>
      </c>
      <c r="F10" s="16">
        <v>10</v>
      </c>
      <c r="G10" s="16">
        <f t="shared" si="1"/>
        <v>14</v>
      </c>
      <c r="H10" s="16">
        <v>15</v>
      </c>
      <c r="I10" s="16">
        <f t="shared" si="2"/>
        <v>21</v>
      </c>
      <c r="J10" s="16">
        <v>12</v>
      </c>
      <c r="K10" s="16">
        <f t="shared" si="3"/>
        <v>17</v>
      </c>
      <c r="L10" s="16">
        <v>15</v>
      </c>
      <c r="M10" s="16">
        <f t="shared" si="4"/>
        <v>21</v>
      </c>
      <c r="N10" s="16">
        <v>71</v>
      </c>
    </row>
    <row r="11" spans="3:14" ht="15.75" x14ac:dyDescent="0.25">
      <c r="C11" s="14" t="s">
        <v>198</v>
      </c>
      <c r="D11" s="15">
        <v>11</v>
      </c>
      <c r="E11" s="15">
        <f t="shared" si="0"/>
        <v>15</v>
      </c>
      <c r="F11" s="16">
        <v>19</v>
      </c>
      <c r="G11" s="16">
        <f t="shared" si="1"/>
        <v>27</v>
      </c>
      <c r="H11" s="16">
        <v>22</v>
      </c>
      <c r="I11" s="16">
        <f t="shared" si="2"/>
        <v>31</v>
      </c>
      <c r="J11" s="16">
        <v>14</v>
      </c>
      <c r="K11" s="16">
        <f t="shared" si="3"/>
        <v>20</v>
      </c>
      <c r="L11" s="16">
        <v>6</v>
      </c>
      <c r="M11" s="16">
        <f t="shared" si="4"/>
        <v>8</v>
      </c>
      <c r="N11" s="16">
        <v>71</v>
      </c>
    </row>
    <row r="12" spans="3:14" ht="15.75" x14ac:dyDescent="0.25">
      <c r="C12" s="14" t="s">
        <v>199</v>
      </c>
      <c r="D12" s="15">
        <v>28</v>
      </c>
      <c r="E12" s="15">
        <f t="shared" si="0"/>
        <v>39</v>
      </c>
      <c r="F12" s="16">
        <v>21</v>
      </c>
      <c r="G12" s="16">
        <f t="shared" si="1"/>
        <v>30</v>
      </c>
      <c r="H12" s="16">
        <v>15</v>
      </c>
      <c r="I12" s="16">
        <f t="shared" si="2"/>
        <v>21</v>
      </c>
      <c r="J12" s="16">
        <v>4</v>
      </c>
      <c r="K12" s="16">
        <f t="shared" si="3"/>
        <v>6</v>
      </c>
      <c r="L12" s="16">
        <v>3</v>
      </c>
      <c r="M12" s="16">
        <f t="shared" si="4"/>
        <v>4</v>
      </c>
      <c r="N12" s="16">
        <v>71</v>
      </c>
    </row>
    <row r="13" spans="3:14" ht="15.75" x14ac:dyDescent="0.25">
      <c r="C13" s="14" t="s">
        <v>5</v>
      </c>
      <c r="D13" s="15">
        <v>27</v>
      </c>
      <c r="E13" s="15">
        <f t="shared" si="0"/>
        <v>38</v>
      </c>
      <c r="F13" s="16">
        <v>23</v>
      </c>
      <c r="G13" s="16">
        <f t="shared" si="1"/>
        <v>32</v>
      </c>
      <c r="H13" s="16">
        <v>19</v>
      </c>
      <c r="I13" s="16">
        <f t="shared" si="2"/>
        <v>27</v>
      </c>
      <c r="J13" s="16">
        <v>2</v>
      </c>
      <c r="K13" s="16">
        <f t="shared" si="3"/>
        <v>3</v>
      </c>
      <c r="L13" s="16">
        <v>0</v>
      </c>
      <c r="M13" s="16">
        <f t="shared" si="4"/>
        <v>0</v>
      </c>
      <c r="N13" s="16">
        <v>71</v>
      </c>
    </row>
  </sheetData>
  <mergeCells count="5"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10 RESLUT-SUB (2)</vt:lpstr>
      <vt:lpstr>SUBJECT TOPPERS</vt:lpstr>
      <vt:lpstr>result analysis</vt:lpstr>
      <vt:lpstr>SUBJECT ANALYSIS</vt:lpstr>
      <vt:lpstr>Sheet1</vt:lpstr>
      <vt:lpstr>'10 RESLUT-SUB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38</dc:creator>
  <cp:lastModifiedBy>N Padmanabha Swamy</cp:lastModifiedBy>
  <cp:lastPrinted>2026-04-20T07:21:19Z</cp:lastPrinted>
  <dcterms:created xsi:type="dcterms:W3CDTF">2026-04-13T01:23:37Z</dcterms:created>
  <dcterms:modified xsi:type="dcterms:W3CDTF">2026-07-10T14:03:48Z</dcterms:modified>
</cp:coreProperties>
</file>